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  <sheet name="приложение 6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<sst xmlns="http://schemas.openxmlformats.org/spreadsheetml/2006/main" count="1021" uniqueCount="134">
  <si>
    <t>Наименование</t>
  </si>
  <si>
    <t>КОД</t>
  </si>
  <si>
    <t>Сумма</t>
  </si>
  <si>
    <t>Р</t>
  </si>
  <si>
    <t>ПР</t>
  </si>
  <si>
    <t>ЦСт</t>
  </si>
  <si>
    <t>ВР</t>
  </si>
  <si>
    <t>Общегосударственные вопросы</t>
  </si>
  <si>
    <t>01</t>
  </si>
  <si>
    <t>02</t>
  </si>
  <si>
    <t>04</t>
  </si>
  <si>
    <t>03</t>
  </si>
  <si>
    <t>05</t>
  </si>
  <si>
    <t>08</t>
  </si>
  <si>
    <t>Культура</t>
  </si>
  <si>
    <t>Всего расходов</t>
  </si>
  <si>
    <t>00</t>
  </si>
  <si>
    <t>Приложение 4</t>
  </si>
  <si>
    <t>Другие общегосударственные вопросы</t>
  </si>
  <si>
    <t>НАЦИОНАЛЬНАЯ ОБОРОНА</t>
  </si>
  <si>
    <t>13</t>
  </si>
  <si>
    <t>Культура и кинематография</t>
  </si>
  <si>
    <t>Благоустройство</t>
  </si>
  <si>
    <t>Функционирование высшего должностного лица субъекта Российской Федерации и органа местного самоуправления</t>
  </si>
  <si>
    <t>ЖИЛИЩНО-КОММУНАЛЬНОЕ ХОЗЯЙСТВО</t>
  </si>
  <si>
    <t>Мобилизационная и вневойсковая подготовка</t>
  </si>
  <si>
    <t>(тыс.руб)</t>
  </si>
  <si>
    <t>100</t>
  </si>
  <si>
    <t>Расходы на выплаты персоналу в целях обеспечения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</si>
  <si>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</si>
  <si>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</si>
  <si>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</si>
  <si>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800</t>
  </si>
  <si>
    <t>5500000000</t>
  </si>
  <si>
    <t>Расходы общегосударственного характера</t>
  </si>
  <si>
    <t>Уплата налога на имущество организаций и земельного и транспортного налогов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</si>
  <si>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</si>
  <si>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Иные расходы на реализацию отраслевых мероприятий</t>
  </si>
  <si>
    <t>Обеспечение деятельности (оказание услуг) подведомственных учреждений</t>
  </si>
  <si>
    <t>Учреждения культуры</t>
  </si>
  <si>
    <t>Глава сельского поселения</t>
  </si>
  <si>
    <t>Финансовое обеспечение выполнения функций муниципальными органами</t>
  </si>
  <si>
    <t>Осуществление первичного воинского учета на территориях, где отсутствуют военные комиссариаты</t>
  </si>
  <si>
    <t>Организация и содержание уличного освещения населенных пунктов сельских поселений Агаповского муниципального района</t>
  </si>
  <si>
    <t>Организация благоустройства на территории сельских поселений</t>
  </si>
  <si>
    <t>Уплата налога на имущество, земельного и транспортного налогов</t>
  </si>
  <si>
    <t>ведомство</t>
  </si>
  <si>
    <t>5520000000</t>
  </si>
  <si>
    <t>5510000000</t>
  </si>
  <si>
    <t>5510400000</t>
  </si>
  <si>
    <t>5510420300</t>
  </si>
  <si>
    <t>5510420401</t>
  </si>
  <si>
    <t>5518900000</t>
  </si>
  <si>
    <t>5518920401</t>
  </si>
  <si>
    <t xml:space="preserve">                                                                                           к решению Совета депутатов Черниговского сельского поселения</t>
  </si>
  <si>
    <t xml:space="preserve">                                                            к решению Совета депутатов Черниговское сельского поселения</t>
  </si>
  <si>
    <t>10</t>
  </si>
  <si>
    <t>5540200000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</si>
  <si>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переданных для осуществления органам местного самоуправления в установленном порядке</t>
  </si>
  <si>
    <t>Социальная поддержка работников культуры</t>
  </si>
  <si>
    <t>5540000000</t>
  </si>
  <si>
    <t>5549900000</t>
  </si>
  <si>
    <t>5549944000</t>
  </si>
  <si>
    <t>554890000</t>
  </si>
  <si>
    <t>5548944000</t>
  </si>
  <si>
    <t>5520700000</t>
  </si>
  <si>
    <t>5520760001</t>
  </si>
  <si>
    <t>5520760005</t>
  </si>
  <si>
    <t>5510409203</t>
  </si>
  <si>
    <t>5548900000</t>
  </si>
  <si>
    <t>Обеспечение иных общегосударственных вопросов на территории сельских поселений Агаповского муниципального района</t>
  </si>
  <si>
    <t>Социальная политика</t>
  </si>
  <si>
    <t>Социальное обеспечение населения</t>
  </si>
  <si>
    <t>55402775600</t>
  </si>
  <si>
    <t xml:space="preserve">Ведомственная структура расходов местного бюджета Черниговского сельского поселения </t>
  </si>
  <si>
    <t>Функционирование высшего должностного лица субъекта Российской Федерации и муниципального образования</t>
  </si>
  <si>
    <t>Муниципальное управление в Черниговском сельском поселении Агаповского муниципального района</t>
  </si>
  <si>
    <t>Закупка товаров,работ и услуг для обеспечения государственных(муниципальных) нужд</t>
  </si>
  <si>
    <t>Развитие местного самоуправления и решение вопросов местного значения в Черниговском сельском поселении на 2018год и плановый период 2019 и 2020 годов</t>
  </si>
  <si>
    <t>Бытовое обслуживание населения и содержание, безопасность территорий Черниговского сельского поселения Агаповского муниципального района</t>
  </si>
  <si>
    <t>Развитие культуры и массового спорта в Черниговском сельском поселении Агаповского муниципального района</t>
  </si>
  <si>
    <t>5510200000</t>
  </si>
  <si>
    <t>5510251180</t>
  </si>
  <si>
    <t xml:space="preserve">                                         Приложение 6</t>
  </si>
  <si>
    <t>300</t>
  </si>
  <si>
    <t>Социальное обеспечение и иные выплаты населению</t>
  </si>
  <si>
    <t xml:space="preserve">                                                                                     «О бюджете Черниговского сельского поселения на 2019 год   </t>
  </si>
  <si>
    <t xml:space="preserve">                                                                                                           и на плановый период 2020 и 2021 годов"</t>
  </si>
  <si>
    <t xml:space="preserve">от _____ 2018года № </t>
  </si>
  <si>
    <t>Распределение бюджетных ассигнований по разделам, подразделам, целевым статьям и группам (группам и подргруппам) видов расходов классификации расходов бюджета Черниговского сельского поселения на 2019 год</t>
  </si>
  <si>
    <t xml:space="preserve">                              и на плановый период 2020-2021 годов"</t>
  </si>
  <si>
    <t xml:space="preserve">                                                                         «О бюджете Черниговское сельского поселения на 2019год   </t>
  </si>
  <si>
    <t>от _2018 года №_</t>
  </si>
  <si>
    <t>Развитие местного самоуправления и решение вопросов местного значения в Черниговском сельском поселении на 2019год и плановый период 2020 и 2021 годов</t>
  </si>
  <si>
    <t>на 2019год</t>
  </si>
  <si>
    <t>Развитие местного самоуправления и решение вопросов местного значения в Черниговском сельском поселении на 2019год и плановый период 2020 и 2021годов</t>
  </si>
  <si>
    <t>НАЦИОНАЛЬНАЯ БЕЗОПАСНОСТЬ И ПРАВООХРАНИТЕЛЬНАЯ ДЕЯТЕЛЬНОСТЬ</t>
  </si>
  <si>
    <t>09</t>
  </si>
  <si>
    <t>Защита населения и территории от черезвычайных ситуаций природного и техногенного характера, гражданская оборона</t>
  </si>
  <si>
    <t>Развитие местного самоуправления и решение вопросов местного значения в сельских поселениях Агаповского муниципального района</t>
  </si>
  <si>
    <t>5530000000</t>
  </si>
  <si>
    <t>Комплексное развитие системы коммунальной инфраструктуры и дорожного хозяйства в сельских поселениях Агаповского муниципального района</t>
  </si>
  <si>
    <t>5530700000</t>
  </si>
  <si>
    <t>Обеспечение безопасности и жизнедеятельности населения Агаповского муниципального района на 2018-2020 года</t>
  </si>
  <si>
    <t>5530700175</t>
  </si>
  <si>
    <t>НАЦИОНАЛЬНАЯ ЭКОНОМИКА</t>
  </si>
  <si>
    <t>Дорожное хозяйство (дорожные фонды)</t>
  </si>
  <si>
    <t>организация дорожной деятельности в отношении автомобильных дорог местного значения и обеспечение безопасности дорожного движения на них, включая создание и обеспечение функционирования парковок(парковочных мест),осуществление муниципального контроля за сохранностью автомобильных дорог</t>
  </si>
  <si>
    <t>5530700133</t>
  </si>
  <si>
    <t>Коммунальное хозяйство</t>
  </si>
  <si>
    <t>5530700130</t>
  </si>
  <si>
    <t>Организация в границах поселения электро-,тепло-,газо-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</si>
  <si>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5530700131</t>
  </si>
  <si>
    <t>Участие в оргванизации деятельности по сбору(в том числе раздельному сбору) и транспортированию твердых коммунальных отходов</t>
  </si>
  <si>
    <t>532</t>
  </si>
  <si>
    <t>приложение</t>
  </si>
  <si>
    <t xml:space="preserve">                                         Приложение 7</t>
  </si>
  <si>
    <t xml:space="preserve">                                                                     к решению Совета депутатов Черниговское сельского поселения</t>
  </si>
  <si>
    <t xml:space="preserve">                                                                              «О бюджете Черниговское сельского поселения на 2019год   </t>
  </si>
  <si>
    <t xml:space="preserve">                                           и на плановый период 2020-2021 годов"</t>
  </si>
  <si>
    <t xml:space="preserve">                       от __2018 года № _</t>
  </si>
  <si>
    <t xml:space="preserve">Ведомственная структура расходов местного бюджета Черниговского сельского поселения  </t>
  </si>
  <si>
    <t>на плановый период 2020 и 2021 годов</t>
  </si>
  <si>
    <t>Сумма 2019 года</t>
  </si>
  <si>
    <t>Сумма 2020 года</t>
  </si>
  <si>
    <t>Закупка товаров,работ и услуг для государственных(муниципальных) нужд</t>
  </si>
  <si>
    <t>5540275600</t>
  </si>
  <si>
    <t>Социальное обеспечение и иные выплаты</t>
  </si>
  <si>
    <t>Приложение 5</t>
  </si>
  <si>
    <t>и на плановый период 2020-201 годов"</t>
  </si>
  <si>
    <t>от_ 2018г года №</t>
  </si>
  <si>
    <t xml:space="preserve">Распределение бюджетных ассигнований по разделам, подразделам, целевым статьям и группам (группам и подргруппам) видов расходов классификации расходов бюджета Черниговского сельского поселения на плановый период 2020-2021 годов </t>
  </si>
  <si>
    <t>Сумма 2021 года</t>
  </si>
  <si>
    <t>Пособия, компенсация,меры социальной поддержки по публичным нормативным обязательствам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</si>
</sst>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00000"/>
    <numFmt numFmtId="201" formatCode="[$-FC19]d\ mmmm\ yyyy\ &quot;г.&quot;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Arial Cyr"/>
      <family val="0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Fill="1" applyBorder="1" applyAlignment="1">
      <alignment horizontal="center"/>
    </xf>
    <xf numFmtId="0" fontId="49" fillId="0" borderId="11" xfId="0" applyFont="1" applyFill="1" applyBorder="1" applyAlignment="1">
      <alignment/>
    </xf>
    <xf numFmtId="0" fontId="52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2" fillId="0" borderId="14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/>
    </xf>
    <xf numFmtId="0" fontId="52" fillId="0" borderId="10" xfId="0" applyNumberFormat="1" applyFont="1" applyFill="1" applyBorder="1" applyAlignment="1">
      <alignment wrapText="1"/>
    </xf>
    <xf numFmtId="49" fontId="52" fillId="0" borderId="14" xfId="0" applyNumberFormat="1" applyFont="1" applyFill="1" applyBorder="1" applyAlignment="1">
      <alignment horizontal="center"/>
    </xf>
    <xf numFmtId="0" fontId="49" fillId="0" borderId="14" xfId="0" applyFont="1" applyFill="1" applyBorder="1" applyAlignment="1">
      <alignment/>
    </xf>
    <xf numFmtId="2" fontId="52" fillId="0" borderId="14" xfId="0" applyNumberFormat="1" applyFont="1" applyFill="1" applyBorder="1" applyAlignment="1">
      <alignment horizontal="center"/>
    </xf>
    <xf numFmtId="0" fontId="52" fillId="0" borderId="14" xfId="0" applyFont="1" applyFill="1" applyBorder="1" applyAlignment="1">
      <alignment wrapText="1"/>
    </xf>
    <xf numFmtId="49" fontId="52" fillId="0" borderId="14" xfId="0" applyNumberFormat="1" applyFont="1" applyFill="1" applyBorder="1" applyAlignment="1">
      <alignment horizontal="center" vertical="center"/>
    </xf>
    <xf numFmtId="49" fontId="49" fillId="0" borderId="14" xfId="0" applyNumberFormat="1" applyFont="1" applyFill="1" applyBorder="1" applyAlignment="1">
      <alignment horizontal="center" vertical="center"/>
    </xf>
    <xf numFmtId="2" fontId="52" fillId="0" borderId="14" xfId="0" applyNumberFormat="1" applyFont="1" applyFill="1" applyBorder="1" applyAlignment="1">
      <alignment horizontal="center" vertical="center"/>
    </xf>
    <xf numFmtId="0" fontId="52" fillId="0" borderId="10" xfId="0" applyNumberFormat="1" applyFont="1" applyFill="1" applyBorder="1" applyAlignment="1">
      <alignment vertical="center" wrapText="1"/>
    </xf>
    <xf numFmtId="0" fontId="49" fillId="0" borderId="14" xfId="0" applyFont="1" applyFill="1" applyBorder="1" applyAlignment="1">
      <alignment wrapText="1"/>
    </xf>
    <xf numFmtId="49" fontId="49" fillId="0" borderId="14" xfId="0" applyNumberFormat="1" applyFont="1" applyFill="1" applyBorder="1" applyAlignment="1">
      <alignment horizontal="center"/>
    </xf>
    <xf numFmtId="2" fontId="49" fillId="0" borderId="14" xfId="0" applyNumberFormat="1" applyFont="1" applyFill="1" applyBorder="1" applyAlignment="1">
      <alignment horizontal="center"/>
    </xf>
    <xf numFmtId="49" fontId="49" fillId="0" borderId="14" xfId="0" applyNumberFormat="1" applyFont="1" applyFill="1" applyBorder="1" applyAlignment="1">
      <alignment vertical="center"/>
    </xf>
    <xf numFmtId="2" fontId="49" fillId="0" borderId="14" xfId="0" applyNumberFormat="1" applyFont="1" applyFill="1" applyBorder="1" applyAlignment="1">
      <alignment horizontal="center" vertical="center"/>
    </xf>
    <xf numFmtId="0" fontId="52" fillId="32" borderId="14" xfId="0" applyFont="1" applyFill="1" applyBorder="1" applyAlignment="1">
      <alignment wrapText="1"/>
    </xf>
    <xf numFmtId="49" fontId="49" fillId="0" borderId="14" xfId="0" applyNumberFormat="1" applyFont="1" applyFill="1" applyBorder="1" applyAlignment="1">
      <alignment horizontal="center" vertical="top"/>
    </xf>
    <xf numFmtId="2" fontId="49" fillId="0" borderId="14" xfId="0" applyNumberFormat="1" applyFont="1" applyFill="1" applyBorder="1" applyAlignment="1">
      <alignment horizontal="center" vertical="top"/>
    </xf>
    <xf numFmtId="49" fontId="52" fillId="0" borderId="14" xfId="0" applyNumberFormat="1" applyFont="1" applyFill="1" applyBorder="1" applyAlignment="1">
      <alignment horizontal="center" vertical="top"/>
    </xf>
    <xf numFmtId="2" fontId="52" fillId="0" borderId="14" xfId="0" applyNumberFormat="1" applyFont="1" applyFill="1" applyBorder="1" applyAlignment="1">
      <alignment horizontal="center" vertical="top"/>
    </xf>
    <xf numFmtId="0" fontId="52" fillId="0" borderId="14" xfId="0" applyFont="1" applyFill="1" applyBorder="1" applyAlignment="1">
      <alignment/>
    </xf>
    <xf numFmtId="49" fontId="49" fillId="32" borderId="14" xfId="0" applyNumberFormat="1" applyFont="1" applyFill="1" applyBorder="1" applyAlignment="1">
      <alignment horizontal="center" vertical="center"/>
    </xf>
    <xf numFmtId="2" fontId="49" fillId="32" borderId="14" xfId="0" applyNumberFormat="1" applyFont="1" applyFill="1" applyBorder="1" applyAlignment="1">
      <alignment horizontal="center" vertical="center"/>
    </xf>
    <xf numFmtId="49" fontId="49" fillId="32" borderId="14" xfId="0" applyNumberFormat="1" applyFont="1" applyFill="1" applyBorder="1" applyAlignment="1">
      <alignment horizontal="center" vertical="top"/>
    </xf>
    <xf numFmtId="2" fontId="49" fillId="32" borderId="14" xfId="0" applyNumberFormat="1" applyFont="1" applyFill="1" applyBorder="1" applyAlignment="1">
      <alignment horizontal="center" vertical="top"/>
    </xf>
    <xf numFmtId="49" fontId="49" fillId="0" borderId="14" xfId="0" applyNumberFormat="1" applyFont="1" applyFill="1" applyBorder="1" applyAlignment="1">
      <alignment horizontal="left" wrapText="1"/>
    </xf>
    <xf numFmtId="49" fontId="49" fillId="0" borderId="14" xfId="0" applyNumberFormat="1" applyFont="1" applyFill="1" applyBorder="1" applyAlignment="1">
      <alignment horizontal="left"/>
    </xf>
    <xf numFmtId="0" fontId="49" fillId="32" borderId="14" xfId="0" applyFont="1" applyFill="1" applyBorder="1" applyAlignment="1">
      <alignment wrapText="1"/>
    </xf>
    <xf numFmtId="0" fontId="52" fillId="32" borderId="14" xfId="0" applyFont="1" applyFill="1" applyBorder="1" applyAlignment="1">
      <alignment vertical="center" wrapText="1"/>
    </xf>
    <xf numFmtId="2" fontId="52" fillId="32" borderId="14" xfId="0" applyNumberFormat="1" applyFont="1" applyFill="1" applyBorder="1" applyAlignment="1">
      <alignment horizontal="center" vertical="top"/>
    </xf>
    <xf numFmtId="49" fontId="53" fillId="32" borderId="14" xfId="0" applyNumberFormat="1" applyFont="1" applyFill="1" applyBorder="1" applyAlignment="1">
      <alignment horizontal="center" vertical="center"/>
    </xf>
    <xf numFmtId="2" fontId="52" fillId="32" borderId="14" xfId="0" applyNumberFormat="1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wrapText="1"/>
    </xf>
    <xf numFmtId="49" fontId="54" fillId="32" borderId="14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4" fillId="0" borderId="0" xfId="0" applyFont="1" applyAlignment="1">
      <alignment horizontal="right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3" fillId="0" borderId="14" xfId="0" applyFont="1" applyFill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54" fillId="0" borderId="14" xfId="0" applyFont="1" applyFill="1" applyBorder="1" applyAlignment="1">
      <alignment/>
    </xf>
    <xf numFmtId="0" fontId="52" fillId="0" borderId="14" xfId="0" applyFont="1" applyBorder="1" applyAlignment="1">
      <alignment horizontal="center" vertical="center"/>
    </xf>
    <xf numFmtId="49" fontId="54" fillId="0" borderId="14" xfId="0" applyNumberFormat="1" applyFont="1" applyFill="1" applyBorder="1" applyAlignment="1">
      <alignment horizontal="center" vertical="top"/>
    </xf>
    <xf numFmtId="49" fontId="53" fillId="0" borderId="14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top"/>
    </xf>
    <xf numFmtId="0" fontId="49" fillId="0" borderId="14" xfId="0" applyFont="1" applyFill="1" applyBorder="1" applyAlignment="1">
      <alignment vertical="center" wrapText="1"/>
    </xf>
    <xf numFmtId="0" fontId="49" fillId="0" borderId="14" xfId="0" applyFont="1" applyBorder="1" applyAlignment="1">
      <alignment horizontal="center" vertical="center"/>
    </xf>
    <xf numFmtId="49" fontId="54" fillId="0" borderId="14" xfId="0" applyNumberFormat="1" applyFont="1" applyFill="1" applyBorder="1" applyAlignment="1">
      <alignment horizontal="center" vertical="center"/>
    </xf>
    <xf numFmtId="49" fontId="54" fillId="0" borderId="14" xfId="0" applyNumberFormat="1" applyFont="1" applyFill="1" applyBorder="1" applyAlignment="1">
      <alignment horizontal="center"/>
    </xf>
    <xf numFmtId="0" fontId="49" fillId="0" borderId="14" xfId="0" applyFont="1" applyBorder="1" applyAlignment="1">
      <alignment horizontal="center" vertical="top"/>
    </xf>
    <xf numFmtId="0" fontId="52" fillId="0" borderId="14" xfId="0" applyFont="1" applyBorder="1" applyAlignment="1">
      <alignment horizontal="center" vertical="top"/>
    </xf>
    <xf numFmtId="49" fontId="53" fillId="0" borderId="14" xfId="0" applyNumberFormat="1" applyFont="1" applyFill="1" applyBorder="1" applyAlignment="1">
      <alignment horizontal="center" vertical="top"/>
    </xf>
    <xf numFmtId="49" fontId="53" fillId="0" borderId="14" xfId="0" applyNumberFormat="1" applyFont="1" applyFill="1" applyBorder="1" applyAlignment="1">
      <alignment horizontal="center"/>
    </xf>
    <xf numFmtId="49" fontId="56" fillId="0" borderId="14" xfId="0" applyNumberFormat="1" applyFont="1" applyFill="1" applyBorder="1" applyAlignment="1">
      <alignment horizontal="center" vertical="center"/>
    </xf>
    <xf numFmtId="49" fontId="54" fillId="32" borderId="14" xfId="0" applyNumberFormat="1" applyFont="1" applyFill="1" applyBorder="1" applyAlignment="1">
      <alignment horizontal="center" vertical="top"/>
    </xf>
    <xf numFmtId="0" fontId="52" fillId="0" borderId="14" xfId="0" applyFont="1" applyFill="1" applyBorder="1" applyAlignment="1">
      <alignment horizontal="center"/>
    </xf>
    <xf numFmtId="49" fontId="52" fillId="32" borderId="1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wrapText="1"/>
    </xf>
    <xf numFmtId="0" fontId="3" fillId="0" borderId="10" xfId="0" applyNumberFormat="1" applyFont="1" applyFill="1" applyBorder="1" applyAlignment="1">
      <alignment wrapText="1"/>
    </xf>
    <xf numFmtId="0" fontId="4" fillId="32" borderId="14" xfId="0" applyFont="1" applyFill="1" applyBorder="1" applyAlignment="1">
      <alignment wrapText="1"/>
    </xf>
    <xf numFmtId="0" fontId="4" fillId="0" borderId="10" xfId="0" applyNumberFormat="1" applyFont="1" applyFill="1" applyBorder="1" applyAlignment="1">
      <alignment vertical="top" wrapText="1"/>
    </xf>
    <xf numFmtId="0" fontId="3" fillId="32" borderId="14" xfId="0" applyFont="1" applyFill="1" applyBorder="1" applyAlignment="1">
      <alignment wrapText="1"/>
    </xf>
    <xf numFmtId="0" fontId="3" fillId="32" borderId="14" xfId="0" applyFont="1" applyFill="1" applyBorder="1" applyAlignment="1">
      <alignment vertical="top" wrapText="1"/>
    </xf>
    <xf numFmtId="0" fontId="4" fillId="32" borderId="14" xfId="0" applyFont="1" applyFill="1" applyBorder="1" applyAlignment="1">
      <alignment vertical="top" wrapText="1"/>
    </xf>
    <xf numFmtId="0" fontId="49" fillId="0" borderId="14" xfId="0" applyFont="1" applyFill="1" applyBorder="1" applyAlignment="1">
      <alignment vertical="top" wrapText="1"/>
    </xf>
    <xf numFmtId="2" fontId="52" fillId="0" borderId="14" xfId="0" applyNumberFormat="1" applyFont="1" applyBorder="1" applyAlignment="1">
      <alignment horizontal="center" vertical="top"/>
    </xf>
    <xf numFmtId="0" fontId="53" fillId="0" borderId="14" xfId="0" applyFont="1" applyBorder="1" applyAlignment="1">
      <alignment horizontal="center" vertical="top"/>
    </xf>
    <xf numFmtId="0" fontId="54" fillId="0" borderId="14" xfId="0" applyFont="1" applyBorder="1" applyAlignment="1">
      <alignment horizontal="center" vertical="top"/>
    </xf>
    <xf numFmtId="2" fontId="54" fillId="0" borderId="14" xfId="0" applyNumberFormat="1" applyFont="1" applyFill="1" applyBorder="1" applyAlignment="1">
      <alignment horizontal="center" vertical="top"/>
    </xf>
    <xf numFmtId="2" fontId="53" fillId="0" borderId="14" xfId="0" applyNumberFormat="1" applyFont="1" applyFill="1" applyBorder="1" applyAlignment="1">
      <alignment horizontal="center" vertical="top"/>
    </xf>
    <xf numFmtId="0" fontId="52" fillId="0" borderId="0" xfId="0" applyFont="1" applyAlignment="1">
      <alignment horizontal="justify"/>
    </xf>
    <xf numFmtId="0" fontId="49" fillId="0" borderId="0" xfId="0" applyFont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49" fillId="0" borderId="0" xfId="0" applyFont="1" applyAlignment="1">
      <alignment wrapText="1"/>
    </xf>
    <xf numFmtId="0" fontId="52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54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51" fillId="0" borderId="0" xfId="0" applyFont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wrapText="1"/>
    </xf>
    <xf numFmtId="0" fontId="53" fillId="0" borderId="13" xfId="0" applyFont="1" applyFill="1" applyBorder="1" applyAlignment="1">
      <alignment/>
    </xf>
    <xf numFmtId="0" fontId="53" fillId="0" borderId="14" xfId="0" applyFont="1" applyFill="1" applyBorder="1" applyAlignment="1">
      <alignment/>
    </xf>
    <xf numFmtId="0" fontId="53" fillId="0" borderId="13" xfId="0" applyFont="1" applyFill="1" applyBorder="1" applyAlignment="1">
      <alignment horizontal="center" wrapText="1"/>
    </xf>
    <xf numFmtId="0" fontId="53" fillId="0" borderId="10" xfId="0" applyNumberFormat="1" applyFont="1" applyFill="1" applyBorder="1" applyAlignment="1">
      <alignment wrapText="1"/>
    </xf>
    <xf numFmtId="0" fontId="53" fillId="0" borderId="14" xfId="0" applyFont="1" applyBorder="1" applyAlignment="1">
      <alignment horizontal="center"/>
    </xf>
    <xf numFmtId="2" fontId="53" fillId="0" borderId="14" xfId="0" applyNumberFormat="1" applyFont="1" applyFill="1" applyBorder="1" applyAlignment="1">
      <alignment horizontal="center"/>
    </xf>
    <xf numFmtId="0" fontId="53" fillId="0" borderId="14" xfId="0" applyFont="1" applyFill="1" applyBorder="1" applyAlignment="1">
      <alignment vertical="center" wrapText="1"/>
    </xf>
    <xf numFmtId="0" fontId="48" fillId="0" borderId="0" xfId="0" applyFont="1" applyAlignment="1">
      <alignment vertical="center"/>
    </xf>
    <xf numFmtId="0" fontId="54" fillId="0" borderId="14" xfId="0" applyFont="1" applyFill="1" applyBorder="1" applyAlignment="1">
      <alignment wrapText="1"/>
    </xf>
    <xf numFmtId="49" fontId="54" fillId="0" borderId="14" xfId="0" applyNumberFormat="1" applyFont="1" applyFill="1" applyBorder="1" applyAlignment="1">
      <alignment vertical="top"/>
    </xf>
    <xf numFmtId="0" fontId="53" fillId="32" borderId="14" xfId="0" applyFont="1" applyFill="1" applyBorder="1" applyAlignment="1">
      <alignment wrapText="1"/>
    </xf>
    <xf numFmtId="0" fontId="53" fillId="0" borderId="14" xfId="0" applyFont="1" applyFill="1" applyBorder="1" applyAlignment="1">
      <alignment wrapText="1"/>
    </xf>
    <xf numFmtId="2" fontId="54" fillId="32" borderId="14" xfId="0" applyNumberFormat="1" applyFont="1" applyFill="1" applyBorder="1" applyAlignment="1">
      <alignment horizontal="center" vertical="top"/>
    </xf>
    <xf numFmtId="49" fontId="53" fillId="32" borderId="14" xfId="0" applyNumberFormat="1" applyFont="1" applyFill="1" applyBorder="1" applyAlignment="1">
      <alignment horizontal="center" vertical="top"/>
    </xf>
    <xf numFmtId="2" fontId="53" fillId="32" borderId="14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vertical="top" wrapText="1"/>
    </xf>
    <xf numFmtId="0" fontId="53" fillId="0" borderId="14" xfId="0" applyFont="1" applyBorder="1" applyAlignment="1">
      <alignment horizontal="center" vertical="center"/>
    </xf>
    <xf numFmtId="2" fontId="53" fillId="32" borderId="14" xfId="0" applyNumberFormat="1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49" fontId="54" fillId="0" borderId="14" xfId="0" applyNumberFormat="1" applyFont="1" applyFill="1" applyBorder="1" applyAlignment="1">
      <alignment vertical="center"/>
    </xf>
    <xf numFmtId="2" fontId="54" fillId="32" borderId="14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2" fillId="0" borderId="10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/>
    </xf>
    <xf numFmtId="0" fontId="52" fillId="0" borderId="13" xfId="0" applyFont="1" applyFill="1" applyBorder="1" applyAlignment="1">
      <alignment horizontal="center" wrapText="1"/>
    </xf>
    <xf numFmtId="49" fontId="52" fillId="32" borderId="14" xfId="0" applyNumberFormat="1" applyFont="1" applyFill="1" applyBorder="1" applyAlignment="1">
      <alignment horizontal="center" vertical="center"/>
    </xf>
    <xf numFmtId="49" fontId="49" fillId="32" borderId="14" xfId="0" applyNumberFormat="1" applyFont="1" applyFill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SheetLayoutView="100" workbookViewId="0" topLeftCell="A1">
      <selection activeCell="H108" sqref="H108"/>
    </sheetView>
  </sheetViews>
  <sheetFormatPr defaultColWidth="9.140625" defaultRowHeight="12.75"/>
  <cols>
    <col min="1" max="1" width="43.7109375" style="1" customWidth="1"/>
    <col min="2" max="2" width="8.421875" style="1" customWidth="1"/>
    <col min="3" max="3" width="8.00390625" style="1" customWidth="1"/>
    <col min="4" max="4" width="13.57421875" style="1" customWidth="1"/>
    <col min="5" max="5" width="10.57421875" style="1" customWidth="1"/>
    <col min="6" max="6" width="18.8515625" style="1" customWidth="1"/>
    <col min="7" max="16384" width="9.140625" style="1" customWidth="1"/>
  </cols>
  <sheetData>
    <row r="1" ht="15.75">
      <c r="F1" s="2" t="s">
        <v>17</v>
      </c>
    </row>
    <row r="2" ht="15.75" customHeight="1">
      <c r="F2" s="2" t="s">
        <v>54</v>
      </c>
    </row>
    <row r="3" ht="15.75" customHeight="1">
      <c r="F3" s="2" t="s">
        <v>86</v>
      </c>
    </row>
    <row r="4" spans="1:6" ht="15.75" customHeight="1">
      <c r="A4" s="84" t="s">
        <v>87</v>
      </c>
      <c r="B4" s="84"/>
      <c r="C4" s="84"/>
      <c r="D4" s="84"/>
      <c r="E4" s="84"/>
      <c r="F4" s="84"/>
    </row>
    <row r="5" ht="15.75">
      <c r="F5" s="2" t="s">
        <v>88</v>
      </c>
    </row>
    <row r="7" spans="1:6" ht="57.75" customHeight="1">
      <c r="A7" s="83" t="s">
        <v>89</v>
      </c>
      <c r="B7" s="83"/>
      <c r="C7" s="83"/>
      <c r="D7" s="83"/>
      <c r="E7" s="83"/>
      <c r="F7" s="83"/>
    </row>
    <row r="8" spans="1:6" ht="15.75" customHeight="1">
      <c r="A8" s="3"/>
      <c r="B8" s="3"/>
      <c r="C8" s="3"/>
      <c r="D8" s="3"/>
      <c r="E8" s="3"/>
      <c r="F8" s="3"/>
    </row>
    <row r="9" ht="15.75">
      <c r="A9" s="4"/>
    </row>
    <row r="10" ht="12.75">
      <c r="F10" s="5" t="s">
        <v>26</v>
      </c>
    </row>
    <row r="11" spans="1:6" ht="15.75">
      <c r="A11" s="6" t="s">
        <v>0</v>
      </c>
      <c r="B11" s="7"/>
      <c r="C11" s="8" t="s">
        <v>1</v>
      </c>
      <c r="D11" s="9"/>
      <c r="E11" s="9"/>
      <c r="F11" s="6" t="s">
        <v>2</v>
      </c>
    </row>
    <row r="12" spans="1:6" ht="15.75">
      <c r="A12" s="10"/>
      <c r="B12" s="11" t="s">
        <v>3</v>
      </c>
      <c r="C12" s="11" t="s">
        <v>4</v>
      </c>
      <c r="D12" s="11" t="s">
        <v>5</v>
      </c>
      <c r="E12" s="11" t="s">
        <v>6</v>
      </c>
      <c r="F12" s="12"/>
    </row>
    <row r="13" spans="1:6" ht="23.25" customHeight="1">
      <c r="A13" s="13" t="s">
        <v>7</v>
      </c>
      <c r="B13" s="14" t="s">
        <v>8</v>
      </c>
      <c r="C13" s="14" t="s">
        <v>16</v>
      </c>
      <c r="D13" s="15"/>
      <c r="E13" s="15"/>
      <c r="F13" s="16">
        <f>F14+F20+F30</f>
        <v>3013.3</v>
      </c>
    </row>
    <row r="14" spans="1:6" ht="62.25" customHeight="1">
      <c r="A14" s="17" t="s">
        <v>75</v>
      </c>
      <c r="B14" s="18" t="s">
        <v>8</v>
      </c>
      <c r="C14" s="18" t="s">
        <v>9</v>
      </c>
      <c r="D14" s="19"/>
      <c r="E14" s="19"/>
      <c r="F14" s="20">
        <f>F15</f>
        <v>386.9</v>
      </c>
    </row>
    <row r="15" spans="1:6" ht="79.5" customHeight="1">
      <c r="A15" s="13" t="s">
        <v>93</v>
      </c>
      <c r="B15" s="18" t="s">
        <v>8</v>
      </c>
      <c r="C15" s="18" t="s">
        <v>9</v>
      </c>
      <c r="D15" s="18" t="s">
        <v>33</v>
      </c>
      <c r="E15" s="18"/>
      <c r="F15" s="20">
        <f>F16</f>
        <v>386.9</v>
      </c>
    </row>
    <row r="16" spans="1:6" ht="48" customHeight="1">
      <c r="A16" s="21" t="s">
        <v>76</v>
      </c>
      <c r="B16" s="18" t="s">
        <v>8</v>
      </c>
      <c r="C16" s="18" t="s">
        <v>9</v>
      </c>
      <c r="D16" s="18" t="s">
        <v>48</v>
      </c>
      <c r="E16" s="18"/>
      <c r="F16" s="20">
        <f>F17</f>
        <v>386.9</v>
      </c>
    </row>
    <row r="17" spans="1:6" ht="23.25" customHeight="1">
      <c r="A17" s="22" t="s">
        <v>34</v>
      </c>
      <c r="B17" s="23" t="s">
        <v>8</v>
      </c>
      <c r="C17" s="23" t="s">
        <v>9</v>
      </c>
      <c r="D17" s="23" t="s">
        <v>49</v>
      </c>
      <c r="E17" s="23"/>
      <c r="F17" s="24">
        <f>F18</f>
        <v>386.9</v>
      </c>
    </row>
    <row r="18" spans="1:6" ht="20.25" customHeight="1">
      <c r="A18" s="22" t="s">
        <v>40</v>
      </c>
      <c r="B18" s="23" t="s">
        <v>8</v>
      </c>
      <c r="C18" s="23" t="s">
        <v>9</v>
      </c>
      <c r="D18" s="23" t="s">
        <v>50</v>
      </c>
      <c r="E18" s="23"/>
      <c r="F18" s="24">
        <f>F19</f>
        <v>386.9</v>
      </c>
    </row>
    <row r="19" spans="1:6" ht="112.5" customHeight="1">
      <c r="A19" s="22" t="s">
        <v>28</v>
      </c>
      <c r="B19" s="19" t="s">
        <v>8</v>
      </c>
      <c r="C19" s="19" t="s">
        <v>9</v>
      </c>
      <c r="D19" s="19" t="s">
        <v>50</v>
      </c>
      <c r="E19" s="25" t="s">
        <v>27</v>
      </c>
      <c r="F19" s="26">
        <v>386.9</v>
      </c>
    </row>
    <row r="20" spans="1:6" ht="94.5">
      <c r="A20" s="27" t="s">
        <v>30</v>
      </c>
      <c r="B20" s="18" t="s">
        <v>8</v>
      </c>
      <c r="C20" s="18" t="s">
        <v>10</v>
      </c>
      <c r="D20" s="19"/>
      <c r="E20" s="19"/>
      <c r="F20" s="20">
        <f>F21</f>
        <v>2571.52</v>
      </c>
    </row>
    <row r="21" spans="1:6" ht="78.75">
      <c r="A21" s="13" t="s">
        <v>93</v>
      </c>
      <c r="B21" s="18" t="s">
        <v>8</v>
      </c>
      <c r="C21" s="18" t="s">
        <v>10</v>
      </c>
      <c r="D21" s="18" t="s">
        <v>33</v>
      </c>
      <c r="E21" s="18"/>
      <c r="F21" s="20">
        <f>F22</f>
        <v>2571.52</v>
      </c>
    </row>
    <row r="22" spans="1:6" ht="47.25">
      <c r="A22" s="21" t="s">
        <v>76</v>
      </c>
      <c r="B22" s="18" t="s">
        <v>8</v>
      </c>
      <c r="C22" s="18" t="s">
        <v>10</v>
      </c>
      <c r="D22" s="18" t="s">
        <v>48</v>
      </c>
      <c r="E22" s="18"/>
      <c r="F22" s="20">
        <f>F23+F27</f>
        <v>2571.52</v>
      </c>
    </row>
    <row r="23" spans="1:6" ht="15.75">
      <c r="A23" s="22" t="s">
        <v>34</v>
      </c>
      <c r="B23" s="28" t="s">
        <v>8</v>
      </c>
      <c r="C23" s="28" t="s">
        <v>10</v>
      </c>
      <c r="D23" s="28" t="s">
        <v>49</v>
      </c>
      <c r="E23" s="28"/>
      <c r="F23" s="29">
        <f>F24</f>
        <v>2537.34</v>
      </c>
    </row>
    <row r="24" spans="1:6" ht="31.5">
      <c r="A24" s="22" t="s">
        <v>41</v>
      </c>
      <c r="B24" s="19" t="s">
        <v>8</v>
      </c>
      <c r="C24" s="19" t="s">
        <v>10</v>
      </c>
      <c r="D24" s="19" t="s">
        <v>51</v>
      </c>
      <c r="E24" s="19"/>
      <c r="F24" s="26">
        <f>F25+F26</f>
        <v>2537.34</v>
      </c>
    </row>
    <row r="25" spans="1:6" ht="110.25">
      <c r="A25" s="22" t="s">
        <v>28</v>
      </c>
      <c r="B25" s="19" t="s">
        <v>8</v>
      </c>
      <c r="C25" s="19" t="s">
        <v>10</v>
      </c>
      <c r="D25" s="19" t="s">
        <v>51</v>
      </c>
      <c r="E25" s="19" t="s">
        <v>27</v>
      </c>
      <c r="F25" s="26">
        <v>1622.13</v>
      </c>
    </row>
    <row r="26" spans="1:6" ht="47.25">
      <c r="A26" s="22" t="s">
        <v>77</v>
      </c>
      <c r="B26" s="19" t="s">
        <v>8</v>
      </c>
      <c r="C26" s="19" t="s">
        <v>10</v>
      </c>
      <c r="D26" s="19" t="s">
        <v>51</v>
      </c>
      <c r="E26" s="19" t="s">
        <v>29</v>
      </c>
      <c r="F26" s="26">
        <v>915.21</v>
      </c>
    </row>
    <row r="27" spans="1:6" ht="33" customHeight="1">
      <c r="A27" s="22" t="s">
        <v>35</v>
      </c>
      <c r="B27" s="19" t="s">
        <v>8</v>
      </c>
      <c r="C27" s="19" t="s">
        <v>10</v>
      </c>
      <c r="D27" s="19" t="s">
        <v>52</v>
      </c>
      <c r="E27" s="19"/>
      <c r="F27" s="26">
        <f>F28</f>
        <v>34.18</v>
      </c>
    </row>
    <row r="28" spans="1:6" ht="33" customHeight="1">
      <c r="A28" s="22" t="s">
        <v>41</v>
      </c>
      <c r="B28" s="19" t="s">
        <v>8</v>
      </c>
      <c r="C28" s="19" t="s">
        <v>10</v>
      </c>
      <c r="D28" s="19" t="s">
        <v>53</v>
      </c>
      <c r="E28" s="19"/>
      <c r="F28" s="26">
        <f>F29</f>
        <v>34.18</v>
      </c>
    </row>
    <row r="29" spans="1:6" ht="15.75">
      <c r="A29" s="22" t="s">
        <v>31</v>
      </c>
      <c r="B29" s="28" t="s">
        <v>8</v>
      </c>
      <c r="C29" s="28" t="s">
        <v>10</v>
      </c>
      <c r="D29" s="28" t="s">
        <v>53</v>
      </c>
      <c r="E29" s="28" t="s">
        <v>32</v>
      </c>
      <c r="F29" s="29">
        <v>34.18</v>
      </c>
    </row>
    <row r="30" spans="1:6" ht="15.75">
      <c r="A30" s="17" t="s">
        <v>18</v>
      </c>
      <c r="B30" s="30" t="s">
        <v>8</v>
      </c>
      <c r="C30" s="30" t="s">
        <v>20</v>
      </c>
      <c r="D30" s="30"/>
      <c r="E30" s="30"/>
      <c r="F30" s="31">
        <f>F31</f>
        <v>54.88</v>
      </c>
    </row>
    <row r="31" spans="1:6" ht="78.75">
      <c r="A31" s="13" t="s">
        <v>78</v>
      </c>
      <c r="B31" s="18" t="s">
        <v>8</v>
      </c>
      <c r="C31" s="18" t="s">
        <v>20</v>
      </c>
      <c r="D31" s="18" t="s">
        <v>33</v>
      </c>
      <c r="E31" s="18"/>
      <c r="F31" s="20">
        <f>F32</f>
        <v>54.88</v>
      </c>
    </row>
    <row r="32" spans="1:6" ht="47.25">
      <c r="A32" s="21" t="s">
        <v>76</v>
      </c>
      <c r="B32" s="18" t="s">
        <v>8</v>
      </c>
      <c r="C32" s="18" t="s">
        <v>20</v>
      </c>
      <c r="D32" s="18" t="s">
        <v>48</v>
      </c>
      <c r="E32" s="18"/>
      <c r="F32" s="20">
        <f>F33</f>
        <v>54.88</v>
      </c>
    </row>
    <row r="33" spans="1:6" ht="15.75">
      <c r="A33" s="22" t="s">
        <v>34</v>
      </c>
      <c r="B33" s="28" t="s">
        <v>8</v>
      </c>
      <c r="C33" s="28" t="s">
        <v>20</v>
      </c>
      <c r="D33" s="28" t="s">
        <v>49</v>
      </c>
      <c r="E33" s="28"/>
      <c r="F33" s="29">
        <f>F34</f>
        <v>54.88</v>
      </c>
    </row>
    <row r="34" spans="1:6" ht="63">
      <c r="A34" s="22" t="s">
        <v>70</v>
      </c>
      <c r="B34" s="19" t="s">
        <v>8</v>
      </c>
      <c r="C34" s="19" t="s">
        <v>20</v>
      </c>
      <c r="D34" s="19" t="s">
        <v>68</v>
      </c>
      <c r="E34" s="19"/>
      <c r="F34" s="26">
        <f>F35</f>
        <v>54.88</v>
      </c>
    </row>
    <row r="35" spans="1:6" ht="47.25">
      <c r="A35" s="22" t="s">
        <v>77</v>
      </c>
      <c r="B35" s="19" t="s">
        <v>8</v>
      </c>
      <c r="C35" s="19" t="s">
        <v>20</v>
      </c>
      <c r="D35" s="19" t="s">
        <v>68</v>
      </c>
      <c r="E35" s="19" t="s">
        <v>29</v>
      </c>
      <c r="F35" s="26">
        <v>54.88</v>
      </c>
    </row>
    <row r="36" spans="1:6" ht="15.75">
      <c r="A36" s="32" t="s">
        <v>19</v>
      </c>
      <c r="B36" s="14" t="s">
        <v>9</v>
      </c>
      <c r="C36" s="14" t="s">
        <v>16</v>
      </c>
      <c r="D36" s="23"/>
      <c r="E36" s="23"/>
      <c r="F36" s="16">
        <f>F37</f>
        <v>114.9</v>
      </c>
    </row>
    <row r="37" spans="1:6" ht="31.5">
      <c r="A37" s="17" t="s">
        <v>25</v>
      </c>
      <c r="B37" s="18" t="s">
        <v>9</v>
      </c>
      <c r="C37" s="18" t="s">
        <v>11</v>
      </c>
      <c r="D37" s="30"/>
      <c r="E37" s="30"/>
      <c r="F37" s="20">
        <f>F38</f>
        <v>114.9</v>
      </c>
    </row>
    <row r="38" spans="1:6" ht="78.75">
      <c r="A38" s="13" t="s">
        <v>93</v>
      </c>
      <c r="B38" s="18" t="s">
        <v>9</v>
      </c>
      <c r="C38" s="18" t="s">
        <v>11</v>
      </c>
      <c r="D38" s="18" t="s">
        <v>33</v>
      </c>
      <c r="E38" s="30"/>
      <c r="F38" s="20">
        <f>F40</f>
        <v>114.9</v>
      </c>
    </row>
    <row r="39" spans="1:6" ht="47.25">
      <c r="A39" s="21" t="s">
        <v>76</v>
      </c>
      <c r="B39" s="18" t="s">
        <v>9</v>
      </c>
      <c r="C39" s="18" t="s">
        <v>11</v>
      </c>
      <c r="D39" s="18" t="s">
        <v>48</v>
      </c>
      <c r="E39" s="30"/>
      <c r="F39" s="20">
        <f>F40</f>
        <v>114.9</v>
      </c>
    </row>
    <row r="40" spans="1:6" ht="142.5" customHeight="1">
      <c r="A40" s="22" t="s">
        <v>36</v>
      </c>
      <c r="B40" s="19" t="s">
        <v>9</v>
      </c>
      <c r="C40" s="19" t="s">
        <v>11</v>
      </c>
      <c r="D40" s="19" t="s">
        <v>81</v>
      </c>
      <c r="E40" s="18"/>
      <c r="F40" s="26">
        <f>F41</f>
        <v>114.9</v>
      </c>
    </row>
    <row r="41" spans="1:6" ht="47.25">
      <c r="A41" s="22" t="s">
        <v>42</v>
      </c>
      <c r="B41" s="19" t="s">
        <v>9</v>
      </c>
      <c r="C41" s="19" t="s">
        <v>11</v>
      </c>
      <c r="D41" s="19" t="s">
        <v>82</v>
      </c>
      <c r="E41" s="18"/>
      <c r="F41" s="26">
        <f>F42+F43</f>
        <v>114.9</v>
      </c>
    </row>
    <row r="42" spans="1:6" ht="109.5" customHeight="1">
      <c r="A42" s="22" t="s">
        <v>28</v>
      </c>
      <c r="B42" s="33" t="s">
        <v>9</v>
      </c>
      <c r="C42" s="33" t="s">
        <v>11</v>
      </c>
      <c r="D42" s="19" t="s">
        <v>82</v>
      </c>
      <c r="E42" s="33" t="s">
        <v>27</v>
      </c>
      <c r="F42" s="34">
        <v>101.5</v>
      </c>
    </row>
    <row r="43" spans="1:6" ht="47.25" customHeight="1">
      <c r="A43" s="22" t="s">
        <v>77</v>
      </c>
      <c r="B43" s="35" t="s">
        <v>9</v>
      </c>
      <c r="C43" s="35" t="s">
        <v>11</v>
      </c>
      <c r="D43" s="19" t="s">
        <v>82</v>
      </c>
      <c r="E43" s="35" t="s">
        <v>29</v>
      </c>
      <c r="F43" s="36">
        <v>13.4</v>
      </c>
    </row>
    <row r="44" spans="1:6" ht="47.25" customHeight="1">
      <c r="A44" s="17" t="s">
        <v>96</v>
      </c>
      <c r="B44" s="69" t="s">
        <v>11</v>
      </c>
      <c r="C44" s="69" t="s">
        <v>16</v>
      </c>
      <c r="D44" s="19"/>
      <c r="E44" s="35"/>
      <c r="F44" s="41">
        <f aca="true" t="shared" si="0" ref="F44:F49">F45</f>
        <v>18.68</v>
      </c>
    </row>
    <row r="45" spans="1:6" ht="57.75" customHeight="1">
      <c r="A45" s="70" t="s">
        <v>98</v>
      </c>
      <c r="B45" s="69" t="s">
        <v>11</v>
      </c>
      <c r="C45" s="69" t="s">
        <v>97</v>
      </c>
      <c r="D45" s="19"/>
      <c r="E45" s="35"/>
      <c r="F45" s="41">
        <f t="shared" si="0"/>
        <v>18.68</v>
      </c>
    </row>
    <row r="46" spans="1:6" ht="64.5" customHeight="1">
      <c r="A46" s="71" t="s">
        <v>99</v>
      </c>
      <c r="B46" s="69" t="s">
        <v>11</v>
      </c>
      <c r="C46" s="69" t="s">
        <v>97</v>
      </c>
      <c r="D46" s="30" t="s">
        <v>33</v>
      </c>
      <c r="E46" s="35"/>
      <c r="F46" s="41">
        <f t="shared" si="0"/>
        <v>18.68</v>
      </c>
    </row>
    <row r="47" spans="1:6" ht="79.5" customHeight="1">
      <c r="A47" s="75" t="s">
        <v>101</v>
      </c>
      <c r="B47" s="69" t="s">
        <v>11</v>
      </c>
      <c r="C47" s="69" t="s">
        <v>97</v>
      </c>
      <c r="D47" s="30" t="s">
        <v>100</v>
      </c>
      <c r="E47" s="35"/>
      <c r="F47" s="41">
        <f t="shared" si="0"/>
        <v>18.68</v>
      </c>
    </row>
    <row r="48" spans="1:6" ht="30" customHeight="1">
      <c r="A48" s="72" t="s">
        <v>37</v>
      </c>
      <c r="B48" s="35" t="s">
        <v>11</v>
      </c>
      <c r="C48" s="35" t="s">
        <v>97</v>
      </c>
      <c r="D48" s="28" t="s">
        <v>102</v>
      </c>
      <c r="E48" s="35"/>
      <c r="F48" s="36">
        <f t="shared" si="0"/>
        <v>18.68</v>
      </c>
    </row>
    <row r="49" spans="1:6" ht="50.25" customHeight="1">
      <c r="A49" s="73" t="s">
        <v>103</v>
      </c>
      <c r="B49" s="35" t="s">
        <v>11</v>
      </c>
      <c r="C49" s="35" t="s">
        <v>97</v>
      </c>
      <c r="D49" s="28" t="s">
        <v>104</v>
      </c>
      <c r="E49" s="35"/>
      <c r="F49" s="36">
        <f t="shared" si="0"/>
        <v>18.68</v>
      </c>
    </row>
    <row r="50" spans="1:10" ht="47.25" customHeight="1">
      <c r="A50" s="22" t="s">
        <v>77</v>
      </c>
      <c r="B50" s="35" t="s">
        <v>11</v>
      </c>
      <c r="C50" s="35" t="s">
        <v>97</v>
      </c>
      <c r="D50" s="28" t="s">
        <v>104</v>
      </c>
      <c r="E50" s="35" t="s">
        <v>29</v>
      </c>
      <c r="F50" s="36">
        <v>18.68</v>
      </c>
      <c r="J50" s="57"/>
    </row>
    <row r="51" spans="1:6" ht="21.75" customHeight="1">
      <c r="A51" s="74" t="s">
        <v>105</v>
      </c>
      <c r="B51" s="69" t="s">
        <v>10</v>
      </c>
      <c r="C51" s="69" t="s">
        <v>16</v>
      </c>
      <c r="D51" s="30"/>
      <c r="E51" s="69"/>
      <c r="F51" s="41">
        <f aca="true" t="shared" si="1" ref="F51:F56">F52</f>
        <v>2010.5</v>
      </c>
    </row>
    <row r="52" spans="1:6" ht="21.75" customHeight="1">
      <c r="A52" s="75" t="s">
        <v>106</v>
      </c>
      <c r="B52" s="69" t="s">
        <v>10</v>
      </c>
      <c r="C52" s="69" t="s">
        <v>97</v>
      </c>
      <c r="D52" s="28"/>
      <c r="E52" s="35"/>
      <c r="F52" s="41">
        <f t="shared" si="1"/>
        <v>2010.5</v>
      </c>
    </row>
    <row r="53" spans="1:6" ht="63" customHeight="1">
      <c r="A53" s="71" t="s">
        <v>99</v>
      </c>
      <c r="B53" s="69" t="s">
        <v>10</v>
      </c>
      <c r="C53" s="69" t="s">
        <v>97</v>
      </c>
      <c r="D53" s="30" t="s">
        <v>33</v>
      </c>
      <c r="E53" s="35"/>
      <c r="F53" s="41">
        <f t="shared" si="1"/>
        <v>2010.5</v>
      </c>
    </row>
    <row r="54" spans="1:6" ht="79.5" customHeight="1">
      <c r="A54" s="75" t="s">
        <v>101</v>
      </c>
      <c r="B54" s="69" t="s">
        <v>10</v>
      </c>
      <c r="C54" s="69" t="s">
        <v>97</v>
      </c>
      <c r="D54" s="30" t="s">
        <v>100</v>
      </c>
      <c r="E54" s="35"/>
      <c r="F54" s="41">
        <f t="shared" si="1"/>
        <v>2010.5</v>
      </c>
    </row>
    <row r="55" spans="1:6" ht="30" customHeight="1">
      <c r="A55" s="76" t="s">
        <v>37</v>
      </c>
      <c r="B55" s="35" t="s">
        <v>10</v>
      </c>
      <c r="C55" s="35" t="s">
        <v>97</v>
      </c>
      <c r="D55" s="28" t="s">
        <v>102</v>
      </c>
      <c r="E55" s="35"/>
      <c r="F55" s="36">
        <f t="shared" si="1"/>
        <v>2010.5</v>
      </c>
    </row>
    <row r="56" spans="1:6" ht="146.25" customHeight="1">
      <c r="A56" s="76" t="s">
        <v>107</v>
      </c>
      <c r="B56" s="35" t="s">
        <v>10</v>
      </c>
      <c r="C56" s="35" t="s">
        <v>97</v>
      </c>
      <c r="D56" s="28" t="s">
        <v>108</v>
      </c>
      <c r="E56" s="35"/>
      <c r="F56" s="36">
        <f t="shared" si="1"/>
        <v>2010.5</v>
      </c>
    </row>
    <row r="57" spans="1:6" ht="48" customHeight="1">
      <c r="A57" s="77" t="s">
        <v>77</v>
      </c>
      <c r="B57" s="35" t="s">
        <v>10</v>
      </c>
      <c r="C57" s="35" t="s">
        <v>97</v>
      </c>
      <c r="D57" s="28" t="s">
        <v>108</v>
      </c>
      <c r="E57" s="35" t="s">
        <v>29</v>
      </c>
      <c r="F57" s="36">
        <v>2010.5</v>
      </c>
    </row>
    <row r="58" spans="1:6" ht="29.25" customHeight="1">
      <c r="A58" s="17" t="s">
        <v>24</v>
      </c>
      <c r="B58" s="30" t="s">
        <v>12</v>
      </c>
      <c r="C58" s="30" t="s">
        <v>16</v>
      </c>
      <c r="D58" s="30"/>
      <c r="E58" s="30"/>
      <c r="F58" s="31">
        <f>F66+F72</f>
        <v>646.71</v>
      </c>
    </row>
    <row r="59" spans="1:6" ht="0.75" customHeight="1" hidden="1">
      <c r="A59" s="32"/>
      <c r="B59" s="14"/>
      <c r="C59" s="14"/>
      <c r="D59" s="14"/>
      <c r="E59" s="14"/>
      <c r="F59" s="16"/>
    </row>
    <row r="60" spans="1:6" ht="15.75" hidden="1">
      <c r="A60" s="37"/>
      <c r="B60" s="28"/>
      <c r="C60" s="28"/>
      <c r="D60" s="28"/>
      <c r="E60" s="28"/>
      <c r="F60" s="29"/>
    </row>
    <row r="61" spans="1:6" ht="15.75" customHeight="1" hidden="1">
      <c r="A61" s="38"/>
      <c r="B61" s="23"/>
      <c r="C61" s="23"/>
      <c r="D61" s="23"/>
      <c r="E61" s="23"/>
      <c r="F61" s="24"/>
    </row>
    <row r="62" spans="1:6" ht="15.75" hidden="1">
      <c r="A62" s="22"/>
      <c r="B62" s="23"/>
      <c r="C62" s="23"/>
      <c r="D62" s="23"/>
      <c r="E62" s="23"/>
      <c r="F62" s="24"/>
    </row>
    <row r="63" spans="1:6" ht="15.75" hidden="1">
      <c r="A63" s="17"/>
      <c r="B63" s="14"/>
      <c r="C63" s="14"/>
      <c r="D63" s="23"/>
      <c r="E63" s="23"/>
      <c r="F63" s="16"/>
    </row>
    <row r="64" spans="1:6" ht="15.75" hidden="1">
      <c r="A64" s="22"/>
      <c r="B64" s="23"/>
      <c r="C64" s="23"/>
      <c r="D64" s="23"/>
      <c r="E64" s="23"/>
      <c r="F64" s="24"/>
    </row>
    <row r="65" spans="1:6" ht="15.75" hidden="1">
      <c r="A65" s="39"/>
      <c r="B65" s="23"/>
      <c r="C65" s="23"/>
      <c r="D65" s="23"/>
      <c r="E65" s="23"/>
      <c r="F65" s="24"/>
    </row>
    <row r="66" spans="1:6" ht="15.75">
      <c r="A66" s="27" t="s">
        <v>109</v>
      </c>
      <c r="B66" s="14" t="s">
        <v>12</v>
      </c>
      <c r="C66" s="14" t="s">
        <v>9</v>
      </c>
      <c r="D66" s="23"/>
      <c r="E66" s="23"/>
      <c r="F66" s="16">
        <f>F67</f>
        <v>277.26</v>
      </c>
    </row>
    <row r="67" spans="1:6" ht="78.75">
      <c r="A67" s="13" t="s">
        <v>93</v>
      </c>
      <c r="B67" s="30" t="s">
        <v>12</v>
      </c>
      <c r="C67" s="30" t="s">
        <v>9</v>
      </c>
      <c r="D67" s="30" t="s">
        <v>33</v>
      </c>
      <c r="E67" s="23"/>
      <c r="F67" s="31">
        <f>F68</f>
        <v>277.26</v>
      </c>
    </row>
    <row r="68" spans="1:6" ht="78.75">
      <c r="A68" s="75" t="s">
        <v>101</v>
      </c>
      <c r="B68" s="30" t="s">
        <v>12</v>
      </c>
      <c r="C68" s="30" t="s">
        <v>9</v>
      </c>
      <c r="D68" s="30" t="s">
        <v>100</v>
      </c>
      <c r="E68" s="23"/>
      <c r="F68" s="31">
        <f>F69</f>
        <v>277.26</v>
      </c>
    </row>
    <row r="69" spans="1:6" ht="31.5">
      <c r="A69" s="76" t="s">
        <v>37</v>
      </c>
      <c r="B69" s="28" t="s">
        <v>12</v>
      </c>
      <c r="C69" s="28" t="s">
        <v>9</v>
      </c>
      <c r="D69" s="28" t="s">
        <v>102</v>
      </c>
      <c r="E69" s="23"/>
      <c r="F69" s="16">
        <f>F70</f>
        <v>277.26</v>
      </c>
    </row>
    <row r="70" spans="1:6" ht="92.25" customHeight="1">
      <c r="A70" s="76" t="s">
        <v>111</v>
      </c>
      <c r="B70" s="28" t="s">
        <v>12</v>
      </c>
      <c r="C70" s="28" t="s">
        <v>9</v>
      </c>
      <c r="D70" s="28" t="s">
        <v>110</v>
      </c>
      <c r="E70" s="23"/>
      <c r="F70" s="29">
        <f>F71</f>
        <v>277.26</v>
      </c>
    </row>
    <row r="71" spans="1:6" ht="47.25" customHeight="1">
      <c r="A71" s="77" t="s">
        <v>77</v>
      </c>
      <c r="B71" s="28" t="s">
        <v>12</v>
      </c>
      <c r="C71" s="28" t="s">
        <v>9</v>
      </c>
      <c r="D71" s="28" t="s">
        <v>110</v>
      </c>
      <c r="E71" s="28" t="s">
        <v>29</v>
      </c>
      <c r="F71" s="29">
        <v>277.26</v>
      </c>
    </row>
    <row r="72" spans="1:6" ht="15.75">
      <c r="A72" s="17" t="s">
        <v>22</v>
      </c>
      <c r="B72" s="18" t="s">
        <v>12</v>
      </c>
      <c r="C72" s="18" t="s">
        <v>11</v>
      </c>
      <c r="D72" s="19"/>
      <c r="E72" s="19"/>
      <c r="F72" s="20">
        <f>F73+F80</f>
        <v>369.45</v>
      </c>
    </row>
    <row r="73" spans="1:6" ht="63" customHeight="1">
      <c r="A73" s="13" t="s">
        <v>93</v>
      </c>
      <c r="B73" s="18" t="s">
        <v>12</v>
      </c>
      <c r="C73" s="18" t="s">
        <v>11</v>
      </c>
      <c r="D73" s="18" t="s">
        <v>33</v>
      </c>
      <c r="E73" s="18"/>
      <c r="F73" s="20">
        <f>F74</f>
        <v>337.13</v>
      </c>
    </row>
    <row r="74" spans="1:6" s="5" customFormat="1" ht="63">
      <c r="A74" s="17" t="s">
        <v>79</v>
      </c>
      <c r="B74" s="18" t="s">
        <v>12</v>
      </c>
      <c r="C74" s="18" t="s">
        <v>11</v>
      </c>
      <c r="D74" s="18" t="s">
        <v>47</v>
      </c>
      <c r="E74" s="18"/>
      <c r="F74" s="20">
        <f>F78+F75</f>
        <v>337.13</v>
      </c>
    </row>
    <row r="75" spans="1:6" ht="31.5">
      <c r="A75" s="22" t="s">
        <v>37</v>
      </c>
      <c r="B75" s="19" t="s">
        <v>12</v>
      </c>
      <c r="C75" s="19" t="s">
        <v>11</v>
      </c>
      <c r="D75" s="19" t="s">
        <v>65</v>
      </c>
      <c r="E75" s="19"/>
      <c r="F75" s="26">
        <f>F76</f>
        <v>311.13</v>
      </c>
    </row>
    <row r="76" spans="1:6" ht="63">
      <c r="A76" s="22" t="s">
        <v>43</v>
      </c>
      <c r="B76" s="19" t="s">
        <v>12</v>
      </c>
      <c r="C76" s="19" t="s">
        <v>11</v>
      </c>
      <c r="D76" s="19" t="s">
        <v>66</v>
      </c>
      <c r="E76" s="19"/>
      <c r="F76" s="26">
        <f>F77</f>
        <v>311.13</v>
      </c>
    </row>
    <row r="77" spans="1:6" ht="47.25">
      <c r="A77" s="22" t="s">
        <v>77</v>
      </c>
      <c r="B77" s="28" t="s">
        <v>12</v>
      </c>
      <c r="C77" s="28" t="s">
        <v>11</v>
      </c>
      <c r="D77" s="28" t="s">
        <v>66</v>
      </c>
      <c r="E77" s="28" t="s">
        <v>29</v>
      </c>
      <c r="F77" s="29">
        <v>311.13</v>
      </c>
    </row>
    <row r="78" spans="1:6" ht="31.5">
      <c r="A78" s="22" t="s">
        <v>44</v>
      </c>
      <c r="B78" s="19" t="s">
        <v>12</v>
      </c>
      <c r="C78" s="19" t="s">
        <v>11</v>
      </c>
      <c r="D78" s="19" t="s">
        <v>67</v>
      </c>
      <c r="E78" s="19"/>
      <c r="F78" s="20">
        <f>F79</f>
        <v>26</v>
      </c>
    </row>
    <row r="79" spans="1:6" ht="47.25">
      <c r="A79" s="22" t="s">
        <v>77</v>
      </c>
      <c r="B79" s="19" t="s">
        <v>12</v>
      </c>
      <c r="C79" s="19" t="s">
        <v>11</v>
      </c>
      <c r="D79" s="19" t="s">
        <v>67</v>
      </c>
      <c r="E79" s="19" t="s">
        <v>29</v>
      </c>
      <c r="F79" s="26">
        <v>26</v>
      </c>
    </row>
    <row r="80" spans="1:6" ht="78.75">
      <c r="A80" s="75" t="s">
        <v>101</v>
      </c>
      <c r="B80" s="30" t="s">
        <v>12</v>
      </c>
      <c r="C80" s="30" t="s">
        <v>11</v>
      </c>
      <c r="D80" s="30" t="s">
        <v>100</v>
      </c>
      <c r="E80" s="19"/>
      <c r="F80" s="31">
        <f>F81</f>
        <v>32.32</v>
      </c>
    </row>
    <row r="81" spans="1:6" ht="31.5">
      <c r="A81" s="76" t="s">
        <v>37</v>
      </c>
      <c r="B81" s="28" t="s">
        <v>12</v>
      </c>
      <c r="C81" s="28" t="s">
        <v>11</v>
      </c>
      <c r="D81" s="28" t="s">
        <v>102</v>
      </c>
      <c r="E81" s="19"/>
      <c r="F81" s="26">
        <f>F82</f>
        <v>32.32</v>
      </c>
    </row>
    <row r="82" spans="1:6" ht="63">
      <c r="A82" s="76" t="s">
        <v>113</v>
      </c>
      <c r="B82" s="28" t="s">
        <v>12</v>
      </c>
      <c r="C82" s="28" t="s">
        <v>11</v>
      </c>
      <c r="D82" s="28" t="s">
        <v>112</v>
      </c>
      <c r="E82" s="19"/>
      <c r="F82" s="29">
        <f>F83</f>
        <v>32.32</v>
      </c>
    </row>
    <row r="83" spans="1:6" ht="47.25">
      <c r="A83" s="22" t="s">
        <v>77</v>
      </c>
      <c r="B83" s="28" t="s">
        <v>12</v>
      </c>
      <c r="C83" s="28" t="s">
        <v>11</v>
      </c>
      <c r="D83" s="28" t="s">
        <v>112</v>
      </c>
      <c r="E83" s="28" t="s">
        <v>29</v>
      </c>
      <c r="F83" s="29">
        <v>32.32</v>
      </c>
    </row>
    <row r="84" spans="1:6" ht="15.75">
      <c r="A84" s="32" t="s">
        <v>21</v>
      </c>
      <c r="B84" s="14" t="s">
        <v>13</v>
      </c>
      <c r="C84" s="14" t="s">
        <v>16</v>
      </c>
      <c r="D84" s="23"/>
      <c r="E84" s="23"/>
      <c r="F84" s="16">
        <f>F85</f>
        <v>4698.85</v>
      </c>
    </row>
    <row r="85" spans="1:6" ht="15.75">
      <c r="A85" s="32" t="s">
        <v>14</v>
      </c>
      <c r="B85" s="14" t="s">
        <v>13</v>
      </c>
      <c r="C85" s="14" t="s">
        <v>8</v>
      </c>
      <c r="D85" s="14"/>
      <c r="E85" s="14"/>
      <c r="F85" s="16">
        <f>F86</f>
        <v>4698.85</v>
      </c>
    </row>
    <row r="86" spans="1:6" s="5" customFormat="1" ht="78.75">
      <c r="A86" s="13" t="s">
        <v>93</v>
      </c>
      <c r="B86" s="18" t="s">
        <v>13</v>
      </c>
      <c r="C86" s="18" t="s">
        <v>8</v>
      </c>
      <c r="D86" s="18" t="s">
        <v>33</v>
      </c>
      <c r="E86" s="18"/>
      <c r="F86" s="20">
        <f>F87</f>
        <v>4698.85</v>
      </c>
    </row>
    <row r="87" spans="1:6" s="5" customFormat="1" ht="55.5" customHeight="1">
      <c r="A87" s="40" t="s">
        <v>80</v>
      </c>
      <c r="B87" s="18" t="s">
        <v>13</v>
      </c>
      <c r="C87" s="18" t="s">
        <v>8</v>
      </c>
      <c r="D87" s="18" t="s">
        <v>60</v>
      </c>
      <c r="E87" s="18"/>
      <c r="F87" s="20">
        <f>F88+F92</f>
        <v>4698.85</v>
      </c>
    </row>
    <row r="88" spans="1:6" ht="31.5">
      <c r="A88" s="39" t="s">
        <v>38</v>
      </c>
      <c r="B88" s="19" t="s">
        <v>13</v>
      </c>
      <c r="C88" s="19" t="s">
        <v>8</v>
      </c>
      <c r="D88" s="19" t="s">
        <v>61</v>
      </c>
      <c r="E88" s="19"/>
      <c r="F88" s="26">
        <f>F89</f>
        <v>4693.85</v>
      </c>
    </row>
    <row r="89" spans="1:6" ht="15.75">
      <c r="A89" s="39" t="s">
        <v>39</v>
      </c>
      <c r="B89" s="28" t="s">
        <v>13</v>
      </c>
      <c r="C89" s="28" t="s">
        <v>8</v>
      </c>
      <c r="D89" s="28" t="s">
        <v>62</v>
      </c>
      <c r="E89" s="28"/>
      <c r="F89" s="29">
        <f>F91+F90</f>
        <v>4693.85</v>
      </c>
    </row>
    <row r="90" spans="1:6" ht="110.25">
      <c r="A90" s="39" t="s">
        <v>28</v>
      </c>
      <c r="B90" s="19" t="s">
        <v>13</v>
      </c>
      <c r="C90" s="19" t="s">
        <v>8</v>
      </c>
      <c r="D90" s="19" t="s">
        <v>62</v>
      </c>
      <c r="E90" s="19" t="s">
        <v>27</v>
      </c>
      <c r="F90" s="26">
        <v>3976.07</v>
      </c>
    </row>
    <row r="91" spans="1:6" ht="47.25">
      <c r="A91" s="22" t="s">
        <v>77</v>
      </c>
      <c r="B91" s="28" t="s">
        <v>13</v>
      </c>
      <c r="C91" s="28" t="s">
        <v>8</v>
      </c>
      <c r="D91" s="28" t="s">
        <v>62</v>
      </c>
      <c r="E91" s="28" t="s">
        <v>29</v>
      </c>
      <c r="F91" s="29">
        <v>717.78</v>
      </c>
    </row>
    <row r="92" spans="1:6" ht="31.5">
      <c r="A92" s="39" t="s">
        <v>45</v>
      </c>
      <c r="B92" s="19" t="s">
        <v>13</v>
      </c>
      <c r="C92" s="19" t="s">
        <v>8</v>
      </c>
      <c r="D92" s="33" t="s">
        <v>69</v>
      </c>
      <c r="E92" s="19"/>
      <c r="F92" s="26">
        <f>F93</f>
        <v>5</v>
      </c>
    </row>
    <row r="93" spans="1:6" ht="15.75">
      <c r="A93" s="39" t="s">
        <v>39</v>
      </c>
      <c r="B93" s="28" t="s">
        <v>13</v>
      </c>
      <c r="C93" s="28" t="s">
        <v>8</v>
      </c>
      <c r="D93" s="35" t="s">
        <v>64</v>
      </c>
      <c r="E93" s="28"/>
      <c r="F93" s="29">
        <f>F94</f>
        <v>5</v>
      </c>
    </row>
    <row r="94" spans="1:6" ht="15.75">
      <c r="A94" s="22" t="s">
        <v>31</v>
      </c>
      <c r="B94" s="28" t="s">
        <v>13</v>
      </c>
      <c r="C94" s="28" t="s">
        <v>8</v>
      </c>
      <c r="D94" s="35" t="s">
        <v>64</v>
      </c>
      <c r="E94" s="28" t="s">
        <v>32</v>
      </c>
      <c r="F94" s="29">
        <v>5</v>
      </c>
    </row>
    <row r="95" spans="1:6" ht="23.25" customHeight="1">
      <c r="A95" s="17" t="s">
        <v>71</v>
      </c>
      <c r="B95" s="18" t="s">
        <v>56</v>
      </c>
      <c r="C95" s="18" t="s">
        <v>16</v>
      </c>
      <c r="D95" s="33"/>
      <c r="E95" s="28"/>
      <c r="F95" s="41">
        <f aca="true" t="shared" si="2" ref="F95:F100">F96</f>
        <v>145.49</v>
      </c>
    </row>
    <row r="96" spans="1:6" ht="15.75">
      <c r="A96" s="17" t="s">
        <v>72</v>
      </c>
      <c r="B96" s="30" t="s">
        <v>56</v>
      </c>
      <c r="C96" s="30" t="s">
        <v>11</v>
      </c>
      <c r="D96" s="35"/>
      <c r="E96" s="28"/>
      <c r="F96" s="41">
        <f t="shared" si="2"/>
        <v>145.49</v>
      </c>
    </row>
    <row r="97" spans="1:6" ht="78.75">
      <c r="A97" s="13" t="s">
        <v>93</v>
      </c>
      <c r="B97" s="18" t="s">
        <v>56</v>
      </c>
      <c r="C97" s="18" t="s">
        <v>11</v>
      </c>
      <c r="D97" s="42" t="s">
        <v>33</v>
      </c>
      <c r="E97" s="28"/>
      <c r="F97" s="43">
        <f t="shared" si="2"/>
        <v>145.49</v>
      </c>
    </row>
    <row r="98" spans="1:6" ht="47.25">
      <c r="A98" s="27" t="s">
        <v>80</v>
      </c>
      <c r="B98" s="18" t="s">
        <v>56</v>
      </c>
      <c r="C98" s="18" t="s">
        <v>11</v>
      </c>
      <c r="D98" s="42" t="s">
        <v>60</v>
      </c>
      <c r="E98" s="19"/>
      <c r="F98" s="34">
        <f t="shared" si="2"/>
        <v>145.49</v>
      </c>
    </row>
    <row r="99" spans="1:6" ht="124.5" customHeight="1">
      <c r="A99" s="44" t="s">
        <v>58</v>
      </c>
      <c r="B99" s="19" t="s">
        <v>56</v>
      </c>
      <c r="C99" s="19" t="s">
        <v>11</v>
      </c>
      <c r="D99" s="45" t="s">
        <v>57</v>
      </c>
      <c r="E99" s="28"/>
      <c r="F99" s="34">
        <f t="shared" si="2"/>
        <v>145.49</v>
      </c>
    </row>
    <row r="100" spans="1:6" ht="31.5">
      <c r="A100" s="22" t="s">
        <v>59</v>
      </c>
      <c r="B100" s="19" t="s">
        <v>56</v>
      </c>
      <c r="C100" s="19" t="s">
        <v>11</v>
      </c>
      <c r="D100" s="45" t="s">
        <v>73</v>
      </c>
      <c r="E100" s="19"/>
      <c r="F100" s="34">
        <f t="shared" si="2"/>
        <v>145.49</v>
      </c>
    </row>
    <row r="101" spans="1:6" ht="31.5">
      <c r="A101" s="22" t="s">
        <v>85</v>
      </c>
      <c r="B101" s="19" t="s">
        <v>56</v>
      </c>
      <c r="C101" s="19" t="s">
        <v>11</v>
      </c>
      <c r="D101" s="45" t="s">
        <v>73</v>
      </c>
      <c r="E101" s="19" t="s">
        <v>84</v>
      </c>
      <c r="F101" s="34">
        <v>145.49</v>
      </c>
    </row>
    <row r="102" spans="1:6" ht="15.75">
      <c r="A102" s="32" t="s">
        <v>15</v>
      </c>
      <c r="B102" s="14"/>
      <c r="C102" s="14"/>
      <c r="D102" s="14"/>
      <c r="E102" s="14"/>
      <c r="F102" s="16">
        <f>F95+F84+F58+F51+F44+F36+F13</f>
        <v>10648.43</v>
      </c>
    </row>
  </sheetData>
  <sheetProtection/>
  <mergeCells count="2">
    <mergeCell ref="A7:F7"/>
    <mergeCell ref="A4:F4"/>
  </mergeCells>
  <printOptions/>
  <pageMargins left="0.7874015748031497" right="0.3937007874015748" top="0.7874015748031497" bottom="0.7874015748031497" header="0.5118110236220472" footer="0.5118110236220472"/>
  <pageSetup fitToHeight="4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2"/>
  <sheetViews>
    <sheetView zoomScalePageLayoutView="0" workbookViewId="0" topLeftCell="A93">
      <selection activeCell="K99" sqref="K99"/>
    </sheetView>
  </sheetViews>
  <sheetFormatPr defaultColWidth="9.140625" defaultRowHeight="12.75"/>
  <cols>
    <col min="1" max="1" width="42.7109375" style="1" customWidth="1"/>
    <col min="2" max="2" width="11.57421875" style="1" customWidth="1"/>
    <col min="3" max="3" width="7.140625" style="1" customWidth="1"/>
    <col min="4" max="4" width="6.00390625" style="1" customWidth="1"/>
    <col min="5" max="5" width="11.7109375" style="50" customWidth="1"/>
    <col min="6" max="6" width="7.57421875" style="1" customWidth="1"/>
    <col min="7" max="7" width="13.8515625" style="1" customWidth="1"/>
    <col min="8" max="8" width="10.57421875" style="1" customWidth="1"/>
    <col min="9" max="16384" width="9.140625" style="1" customWidth="1"/>
  </cols>
  <sheetData>
    <row r="1" spans="1:7" ht="14.25" customHeight="1">
      <c r="A1" s="46"/>
      <c r="B1" s="46"/>
      <c r="C1" s="46"/>
      <c r="D1" s="88" t="s">
        <v>83</v>
      </c>
      <c r="E1" s="88"/>
      <c r="F1" s="88"/>
      <c r="G1" s="88"/>
    </row>
    <row r="2" spans="1:7" ht="15.75" customHeight="1">
      <c r="A2" s="84" t="s">
        <v>55</v>
      </c>
      <c r="B2" s="84"/>
      <c r="C2" s="84"/>
      <c r="D2" s="84"/>
      <c r="E2" s="84"/>
      <c r="F2" s="84"/>
      <c r="G2" s="84"/>
    </row>
    <row r="3" spans="1:11" ht="15.75" customHeight="1">
      <c r="A3" s="86" t="s">
        <v>91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8" ht="15.75" customHeight="1">
      <c r="A4" s="47"/>
      <c r="B4" s="84" t="s">
        <v>90</v>
      </c>
      <c r="C4" s="84"/>
      <c r="D4" s="84"/>
      <c r="E4" s="84"/>
      <c r="F4" s="84"/>
      <c r="G4" s="84"/>
      <c r="H4" s="2"/>
    </row>
    <row r="5" ht="15">
      <c r="E5" s="48" t="s">
        <v>92</v>
      </c>
    </row>
    <row r="7" s="49" customFormat="1" ht="14.25" customHeight="1">
      <c r="A7" s="49" t="s">
        <v>74</v>
      </c>
    </row>
    <row r="8" spans="1:6" ht="15.75">
      <c r="A8" s="87" t="s">
        <v>94</v>
      </c>
      <c r="B8" s="87"/>
      <c r="C8" s="87"/>
      <c r="D8" s="87"/>
      <c r="E8" s="87"/>
      <c r="F8" s="87"/>
    </row>
    <row r="9" spans="6:8" ht="14.25">
      <c r="F9" s="1" t="s">
        <v>26</v>
      </c>
      <c r="H9" s="5"/>
    </row>
    <row r="11" spans="1:7" ht="15.75">
      <c r="A11" s="6" t="s">
        <v>0</v>
      </c>
      <c r="B11" s="85" t="s">
        <v>1</v>
      </c>
      <c r="C11" s="85"/>
      <c r="D11" s="85"/>
      <c r="E11" s="85"/>
      <c r="F11" s="85"/>
      <c r="G11" s="6" t="s">
        <v>2</v>
      </c>
    </row>
    <row r="12" spans="1:7" ht="15.75">
      <c r="A12" s="10"/>
      <c r="B12" s="32" t="s">
        <v>46</v>
      </c>
      <c r="C12" s="11" t="s">
        <v>3</v>
      </c>
      <c r="D12" s="11" t="s">
        <v>4</v>
      </c>
      <c r="E12" s="51" t="s">
        <v>5</v>
      </c>
      <c r="F12" s="11" t="s">
        <v>6</v>
      </c>
      <c r="G12" s="12"/>
    </row>
    <row r="13" spans="1:7" ht="15.75">
      <c r="A13" s="13" t="s">
        <v>7</v>
      </c>
      <c r="B13" s="52">
        <v>532</v>
      </c>
      <c r="C13" s="14" t="s">
        <v>8</v>
      </c>
      <c r="D13" s="14" t="s">
        <v>16</v>
      </c>
      <c r="E13" s="53"/>
      <c r="F13" s="15"/>
      <c r="G13" s="16">
        <f>G14+G20+G30</f>
        <v>3013.3</v>
      </c>
    </row>
    <row r="14" spans="1:7" ht="63">
      <c r="A14" s="17" t="s">
        <v>23</v>
      </c>
      <c r="B14" s="54">
        <v>532</v>
      </c>
      <c r="C14" s="18" t="s">
        <v>8</v>
      </c>
      <c r="D14" s="18" t="s">
        <v>9</v>
      </c>
      <c r="E14" s="55"/>
      <c r="F14" s="28"/>
      <c r="G14" s="20">
        <f>G15</f>
        <v>386.9</v>
      </c>
    </row>
    <row r="15" spans="1:10" ht="78.75">
      <c r="A15" s="13" t="s">
        <v>93</v>
      </c>
      <c r="B15" s="54">
        <v>532</v>
      </c>
      <c r="C15" s="18" t="s">
        <v>8</v>
      </c>
      <c r="D15" s="18" t="s">
        <v>9</v>
      </c>
      <c r="E15" s="56" t="s">
        <v>33</v>
      </c>
      <c r="F15" s="14"/>
      <c r="G15" s="20">
        <f>G16</f>
        <v>386.9</v>
      </c>
      <c r="J15" s="57"/>
    </row>
    <row r="16" spans="1:7" ht="47.25">
      <c r="A16" s="21" t="s">
        <v>76</v>
      </c>
      <c r="B16" s="54">
        <v>532</v>
      </c>
      <c r="C16" s="18" t="s">
        <v>8</v>
      </c>
      <c r="D16" s="18" t="s">
        <v>9</v>
      </c>
      <c r="E16" s="56" t="s">
        <v>48</v>
      </c>
      <c r="F16" s="18"/>
      <c r="G16" s="20">
        <f>G17</f>
        <v>386.9</v>
      </c>
    </row>
    <row r="17" spans="1:7" ht="15.75">
      <c r="A17" s="58" t="s">
        <v>34</v>
      </c>
      <c r="B17" s="59">
        <v>532</v>
      </c>
      <c r="C17" s="19" t="s">
        <v>8</v>
      </c>
      <c r="D17" s="19" t="s">
        <v>9</v>
      </c>
      <c r="E17" s="60" t="s">
        <v>49</v>
      </c>
      <c r="F17" s="19"/>
      <c r="G17" s="26">
        <f>G18</f>
        <v>386.9</v>
      </c>
    </row>
    <row r="18" spans="1:7" ht="15.75">
      <c r="A18" s="22" t="s">
        <v>40</v>
      </c>
      <c r="B18" s="52">
        <v>532</v>
      </c>
      <c r="C18" s="23" t="s">
        <v>8</v>
      </c>
      <c r="D18" s="23" t="s">
        <v>9</v>
      </c>
      <c r="E18" s="61" t="s">
        <v>50</v>
      </c>
      <c r="F18" s="23"/>
      <c r="G18" s="24">
        <f>G19</f>
        <v>386.9</v>
      </c>
    </row>
    <row r="19" spans="1:7" ht="110.25">
      <c r="A19" s="22" t="s">
        <v>28</v>
      </c>
      <c r="B19" s="59">
        <v>532</v>
      </c>
      <c r="C19" s="19" t="s">
        <v>8</v>
      </c>
      <c r="D19" s="19" t="s">
        <v>9</v>
      </c>
      <c r="E19" s="60" t="s">
        <v>50</v>
      </c>
      <c r="F19" s="25" t="s">
        <v>27</v>
      </c>
      <c r="G19" s="26">
        <v>386.9</v>
      </c>
    </row>
    <row r="20" spans="1:7" ht="94.5">
      <c r="A20" s="27" t="s">
        <v>30</v>
      </c>
      <c r="B20" s="54">
        <v>532</v>
      </c>
      <c r="C20" s="18" t="s">
        <v>8</v>
      </c>
      <c r="D20" s="18" t="s">
        <v>10</v>
      </c>
      <c r="E20" s="60"/>
      <c r="F20" s="19"/>
      <c r="G20" s="20">
        <f>G25+G26+G27</f>
        <v>2571.52</v>
      </c>
    </row>
    <row r="21" spans="1:7" ht="78.75">
      <c r="A21" s="13" t="s">
        <v>93</v>
      </c>
      <c r="B21" s="54">
        <v>532</v>
      </c>
      <c r="C21" s="18" t="s">
        <v>8</v>
      </c>
      <c r="D21" s="18" t="s">
        <v>10</v>
      </c>
      <c r="E21" s="56" t="s">
        <v>33</v>
      </c>
      <c r="F21" s="18"/>
      <c r="G21" s="20">
        <f>G20</f>
        <v>2571.52</v>
      </c>
    </row>
    <row r="22" spans="1:7" ht="47.25">
      <c r="A22" s="21" t="s">
        <v>76</v>
      </c>
      <c r="B22" s="54">
        <v>532</v>
      </c>
      <c r="C22" s="18" t="s">
        <v>8</v>
      </c>
      <c r="D22" s="18" t="s">
        <v>10</v>
      </c>
      <c r="E22" s="56" t="s">
        <v>48</v>
      </c>
      <c r="F22" s="18"/>
      <c r="G22" s="20">
        <f>G23+G27</f>
        <v>2571.52</v>
      </c>
    </row>
    <row r="23" spans="1:7" ht="21.75" customHeight="1">
      <c r="A23" s="22" t="s">
        <v>34</v>
      </c>
      <c r="B23" s="52">
        <v>532</v>
      </c>
      <c r="C23" s="28" t="s">
        <v>8</v>
      </c>
      <c r="D23" s="28" t="s">
        <v>10</v>
      </c>
      <c r="E23" s="55" t="s">
        <v>49</v>
      </c>
      <c r="F23" s="28"/>
      <c r="G23" s="29">
        <f>G24</f>
        <v>2537.34</v>
      </c>
    </row>
    <row r="24" spans="1:7" ht="31.5">
      <c r="A24" s="22" t="s">
        <v>41</v>
      </c>
      <c r="B24" s="62">
        <v>532</v>
      </c>
      <c r="C24" s="28" t="s">
        <v>8</v>
      </c>
      <c r="D24" s="28" t="s">
        <v>10</v>
      </c>
      <c r="E24" s="55" t="s">
        <v>51</v>
      </c>
      <c r="F24" s="28"/>
      <c r="G24" s="29">
        <f>G26+G25</f>
        <v>2537.34</v>
      </c>
    </row>
    <row r="25" spans="1:7" ht="110.25">
      <c r="A25" s="22" t="s">
        <v>28</v>
      </c>
      <c r="B25" s="59">
        <v>532</v>
      </c>
      <c r="C25" s="19" t="s">
        <v>8</v>
      </c>
      <c r="D25" s="19" t="s">
        <v>10</v>
      </c>
      <c r="E25" s="60" t="s">
        <v>51</v>
      </c>
      <c r="F25" s="19" t="s">
        <v>27</v>
      </c>
      <c r="G25" s="26">
        <v>1622.13</v>
      </c>
    </row>
    <row r="26" spans="1:7" ht="47.25">
      <c r="A26" s="22" t="s">
        <v>77</v>
      </c>
      <c r="B26" s="62">
        <v>532</v>
      </c>
      <c r="C26" s="28" t="s">
        <v>8</v>
      </c>
      <c r="D26" s="28" t="s">
        <v>10</v>
      </c>
      <c r="E26" s="55" t="s">
        <v>51</v>
      </c>
      <c r="F26" s="28" t="s">
        <v>29</v>
      </c>
      <c r="G26" s="29">
        <v>915.21</v>
      </c>
    </row>
    <row r="27" spans="1:7" ht="30.75" customHeight="1">
      <c r="A27" s="22" t="s">
        <v>35</v>
      </c>
      <c r="B27" s="59">
        <v>532</v>
      </c>
      <c r="C27" s="19" t="s">
        <v>8</v>
      </c>
      <c r="D27" s="19" t="s">
        <v>10</v>
      </c>
      <c r="E27" s="60" t="s">
        <v>52</v>
      </c>
      <c r="F27" s="19"/>
      <c r="G27" s="26">
        <f>G28</f>
        <v>34.18</v>
      </c>
    </row>
    <row r="28" spans="1:7" ht="31.5">
      <c r="A28" s="22" t="s">
        <v>41</v>
      </c>
      <c r="B28" s="59">
        <v>532</v>
      </c>
      <c r="C28" s="19" t="s">
        <v>8</v>
      </c>
      <c r="D28" s="19" t="s">
        <v>10</v>
      </c>
      <c r="E28" s="60" t="s">
        <v>53</v>
      </c>
      <c r="F28" s="19"/>
      <c r="G28" s="26">
        <f>G29</f>
        <v>34.18</v>
      </c>
    </row>
    <row r="29" spans="1:7" ht="15.75">
      <c r="A29" s="22" t="s">
        <v>31</v>
      </c>
      <c r="B29" s="62">
        <v>532</v>
      </c>
      <c r="C29" s="28" t="s">
        <v>8</v>
      </c>
      <c r="D29" s="28" t="s">
        <v>10</v>
      </c>
      <c r="E29" s="55" t="s">
        <v>53</v>
      </c>
      <c r="F29" s="28" t="s">
        <v>32</v>
      </c>
      <c r="G29" s="29">
        <v>34.18</v>
      </c>
    </row>
    <row r="30" spans="1:7" ht="19.5" customHeight="1">
      <c r="A30" s="17" t="s">
        <v>18</v>
      </c>
      <c r="B30" s="54">
        <v>532</v>
      </c>
      <c r="C30" s="18" t="s">
        <v>8</v>
      </c>
      <c r="D30" s="18" t="s">
        <v>20</v>
      </c>
      <c r="E30" s="56"/>
      <c r="F30" s="18"/>
      <c r="G30" s="20">
        <f>G31</f>
        <v>54.88</v>
      </c>
    </row>
    <row r="31" spans="1:7" ht="78.75">
      <c r="A31" s="13" t="s">
        <v>93</v>
      </c>
      <c r="B31" s="54">
        <v>532</v>
      </c>
      <c r="C31" s="18" t="s">
        <v>8</v>
      </c>
      <c r="D31" s="18" t="s">
        <v>20</v>
      </c>
      <c r="E31" s="56" t="s">
        <v>33</v>
      </c>
      <c r="F31" s="18"/>
      <c r="G31" s="20">
        <f>G32</f>
        <v>54.88</v>
      </c>
    </row>
    <row r="32" spans="1:7" ht="47.25">
      <c r="A32" s="21" t="s">
        <v>76</v>
      </c>
      <c r="B32" s="54">
        <v>532</v>
      </c>
      <c r="C32" s="18" t="s">
        <v>8</v>
      </c>
      <c r="D32" s="18" t="s">
        <v>20</v>
      </c>
      <c r="E32" s="56" t="s">
        <v>48</v>
      </c>
      <c r="F32" s="18"/>
      <c r="G32" s="31">
        <f>G33</f>
        <v>54.88</v>
      </c>
    </row>
    <row r="33" spans="1:7" ht="16.5" customHeight="1">
      <c r="A33" s="22" t="s">
        <v>34</v>
      </c>
      <c r="B33" s="59">
        <v>532</v>
      </c>
      <c r="C33" s="19" t="s">
        <v>8</v>
      </c>
      <c r="D33" s="19" t="s">
        <v>20</v>
      </c>
      <c r="E33" s="60" t="s">
        <v>49</v>
      </c>
      <c r="F33" s="19"/>
      <c r="G33" s="26">
        <f>G34</f>
        <v>54.88</v>
      </c>
    </row>
    <row r="34" spans="1:7" ht="63">
      <c r="A34" s="22" t="s">
        <v>70</v>
      </c>
      <c r="B34" s="59">
        <v>532</v>
      </c>
      <c r="C34" s="19" t="s">
        <v>8</v>
      </c>
      <c r="D34" s="19" t="s">
        <v>20</v>
      </c>
      <c r="E34" s="60" t="s">
        <v>68</v>
      </c>
      <c r="F34" s="19"/>
      <c r="G34" s="26">
        <f>G35</f>
        <v>54.88</v>
      </c>
    </row>
    <row r="35" spans="1:7" ht="47.25">
      <c r="A35" s="22" t="s">
        <v>77</v>
      </c>
      <c r="B35" s="59">
        <v>532</v>
      </c>
      <c r="C35" s="19" t="s">
        <v>8</v>
      </c>
      <c r="D35" s="19" t="s">
        <v>20</v>
      </c>
      <c r="E35" s="60" t="s">
        <v>68</v>
      </c>
      <c r="F35" s="19" t="s">
        <v>29</v>
      </c>
      <c r="G35" s="26">
        <v>54.88</v>
      </c>
    </row>
    <row r="36" spans="1:7" ht="15.75">
      <c r="A36" s="32" t="s">
        <v>19</v>
      </c>
      <c r="B36" s="63">
        <v>532</v>
      </c>
      <c r="C36" s="14" t="s">
        <v>9</v>
      </c>
      <c r="D36" s="14" t="s">
        <v>16</v>
      </c>
      <c r="E36" s="61"/>
      <c r="F36" s="23"/>
      <c r="G36" s="16">
        <f>G37</f>
        <v>114.9</v>
      </c>
    </row>
    <row r="37" spans="1:7" ht="31.5">
      <c r="A37" s="17" t="s">
        <v>25</v>
      </c>
      <c r="B37" s="54">
        <v>532</v>
      </c>
      <c r="C37" s="18" t="s">
        <v>9</v>
      </c>
      <c r="D37" s="18" t="s">
        <v>11</v>
      </c>
      <c r="E37" s="64"/>
      <c r="F37" s="30"/>
      <c r="G37" s="31">
        <f>G38</f>
        <v>114.9</v>
      </c>
    </row>
    <row r="38" spans="1:7" ht="78.75">
      <c r="A38" s="13" t="s">
        <v>93</v>
      </c>
      <c r="B38" s="54">
        <v>532</v>
      </c>
      <c r="C38" s="18" t="s">
        <v>9</v>
      </c>
      <c r="D38" s="18" t="s">
        <v>11</v>
      </c>
      <c r="E38" s="56" t="s">
        <v>33</v>
      </c>
      <c r="F38" s="30"/>
      <c r="G38" s="20">
        <f>G40</f>
        <v>114.9</v>
      </c>
    </row>
    <row r="39" spans="1:7" ht="47.25">
      <c r="A39" s="21" t="s">
        <v>76</v>
      </c>
      <c r="B39" s="54">
        <v>532</v>
      </c>
      <c r="C39" s="18" t="s">
        <v>9</v>
      </c>
      <c r="D39" s="18" t="s">
        <v>11</v>
      </c>
      <c r="E39" s="56" t="s">
        <v>48</v>
      </c>
      <c r="F39" s="30"/>
      <c r="G39" s="20">
        <f>G40</f>
        <v>114.9</v>
      </c>
    </row>
    <row r="40" spans="1:7" ht="157.5">
      <c r="A40" s="22" t="s">
        <v>36</v>
      </c>
      <c r="B40" s="59">
        <v>532</v>
      </c>
      <c r="C40" s="19" t="s">
        <v>9</v>
      </c>
      <c r="D40" s="19" t="s">
        <v>11</v>
      </c>
      <c r="E40" s="60" t="s">
        <v>81</v>
      </c>
      <c r="F40" s="18"/>
      <c r="G40" s="26">
        <f>G41</f>
        <v>114.9</v>
      </c>
    </row>
    <row r="41" spans="1:7" ht="47.25">
      <c r="A41" s="22" t="s">
        <v>42</v>
      </c>
      <c r="B41" s="59">
        <v>532</v>
      </c>
      <c r="C41" s="19" t="s">
        <v>9</v>
      </c>
      <c r="D41" s="19" t="s">
        <v>11</v>
      </c>
      <c r="E41" s="60" t="s">
        <v>82</v>
      </c>
      <c r="F41" s="18"/>
      <c r="G41" s="26">
        <f>G42+G43</f>
        <v>114.9</v>
      </c>
    </row>
    <row r="42" spans="1:7" ht="110.25">
      <c r="A42" s="58" t="s">
        <v>28</v>
      </c>
      <c r="B42" s="59">
        <v>532</v>
      </c>
      <c r="C42" s="33" t="s">
        <v>9</v>
      </c>
      <c r="D42" s="33" t="s">
        <v>11</v>
      </c>
      <c r="E42" s="60" t="s">
        <v>82</v>
      </c>
      <c r="F42" s="33" t="s">
        <v>27</v>
      </c>
      <c r="G42" s="34">
        <v>101.5</v>
      </c>
    </row>
    <row r="43" spans="1:7" ht="47.25">
      <c r="A43" s="22" t="s">
        <v>77</v>
      </c>
      <c r="B43" s="59">
        <v>532</v>
      </c>
      <c r="C43" s="33" t="s">
        <v>9</v>
      </c>
      <c r="D43" s="33" t="s">
        <v>11</v>
      </c>
      <c r="E43" s="60" t="s">
        <v>82</v>
      </c>
      <c r="F43" s="33" t="s">
        <v>29</v>
      </c>
      <c r="G43" s="34">
        <v>13.4</v>
      </c>
    </row>
    <row r="44" spans="1:7" ht="47.25" customHeight="1">
      <c r="A44" s="17" t="s">
        <v>96</v>
      </c>
      <c r="B44" s="69" t="s">
        <v>114</v>
      </c>
      <c r="C44" s="69" t="s">
        <v>11</v>
      </c>
      <c r="D44" s="30" t="s">
        <v>16</v>
      </c>
      <c r="E44" s="35"/>
      <c r="F44" s="41"/>
      <c r="G44" s="78">
        <f aca="true" t="shared" si="0" ref="G44:G49">G45</f>
        <v>18.68</v>
      </c>
    </row>
    <row r="45" spans="1:7" ht="63">
      <c r="A45" s="70" t="s">
        <v>98</v>
      </c>
      <c r="B45" s="69" t="s">
        <v>114</v>
      </c>
      <c r="C45" s="69" t="s">
        <v>11</v>
      </c>
      <c r="D45" s="69" t="s">
        <v>97</v>
      </c>
      <c r="E45" s="60"/>
      <c r="F45" s="33"/>
      <c r="G45" s="41">
        <f t="shared" si="0"/>
        <v>18.68</v>
      </c>
    </row>
    <row r="46" spans="1:7" ht="63">
      <c r="A46" s="71" t="s">
        <v>99</v>
      </c>
      <c r="B46" s="69" t="s">
        <v>114</v>
      </c>
      <c r="C46" s="69" t="s">
        <v>11</v>
      </c>
      <c r="D46" s="69" t="s">
        <v>97</v>
      </c>
      <c r="E46" s="64" t="s">
        <v>33</v>
      </c>
      <c r="F46" s="33"/>
      <c r="G46" s="41">
        <f t="shared" si="0"/>
        <v>18.68</v>
      </c>
    </row>
    <row r="47" spans="1:7" ht="78.75">
      <c r="A47" s="75" t="s">
        <v>101</v>
      </c>
      <c r="B47" s="69" t="s">
        <v>114</v>
      </c>
      <c r="C47" s="69" t="s">
        <v>11</v>
      </c>
      <c r="D47" s="69" t="s">
        <v>97</v>
      </c>
      <c r="E47" s="64" t="s">
        <v>100</v>
      </c>
      <c r="F47" s="33"/>
      <c r="G47" s="41">
        <f t="shared" si="0"/>
        <v>18.68</v>
      </c>
    </row>
    <row r="48" spans="1:7" ht="31.5">
      <c r="A48" s="72" t="s">
        <v>37</v>
      </c>
      <c r="B48" s="35" t="s">
        <v>114</v>
      </c>
      <c r="C48" s="35" t="s">
        <v>11</v>
      </c>
      <c r="D48" s="35" t="s">
        <v>97</v>
      </c>
      <c r="E48" s="55" t="s">
        <v>102</v>
      </c>
      <c r="F48" s="33"/>
      <c r="G48" s="34">
        <f t="shared" si="0"/>
        <v>18.68</v>
      </c>
    </row>
    <row r="49" spans="1:7" ht="63">
      <c r="A49" s="73" t="s">
        <v>103</v>
      </c>
      <c r="B49" s="35" t="s">
        <v>114</v>
      </c>
      <c r="C49" s="35" t="s">
        <v>11</v>
      </c>
      <c r="D49" s="35" t="s">
        <v>97</v>
      </c>
      <c r="E49" s="55" t="s">
        <v>104</v>
      </c>
      <c r="F49" s="33"/>
      <c r="G49" s="36">
        <f t="shared" si="0"/>
        <v>18.68</v>
      </c>
    </row>
    <row r="50" spans="1:7" ht="47.25">
      <c r="A50" s="22" t="s">
        <v>77</v>
      </c>
      <c r="B50" s="35" t="s">
        <v>114</v>
      </c>
      <c r="C50" s="35" t="s">
        <v>11</v>
      </c>
      <c r="D50" s="35" t="s">
        <v>97</v>
      </c>
      <c r="E50" s="55" t="s">
        <v>104</v>
      </c>
      <c r="F50" s="35" t="s">
        <v>29</v>
      </c>
      <c r="G50" s="36">
        <v>18.68</v>
      </c>
    </row>
    <row r="51" spans="1:7" ht="15.75">
      <c r="A51" s="74" t="s">
        <v>105</v>
      </c>
      <c r="B51" s="69" t="s">
        <v>114</v>
      </c>
      <c r="C51" s="69" t="s">
        <v>10</v>
      </c>
      <c r="D51" s="69" t="s">
        <v>16</v>
      </c>
      <c r="E51" s="64"/>
      <c r="F51" s="69"/>
      <c r="G51" s="41">
        <f aca="true" t="shared" si="1" ref="G51:G56">G52</f>
        <v>2010.5</v>
      </c>
    </row>
    <row r="52" spans="1:7" ht="15.75" customHeight="1">
      <c r="A52" s="75" t="s">
        <v>106</v>
      </c>
      <c r="B52" s="69" t="s">
        <v>114</v>
      </c>
      <c r="C52" s="69" t="s">
        <v>10</v>
      </c>
      <c r="D52" s="69" t="s">
        <v>97</v>
      </c>
      <c r="E52" s="64"/>
      <c r="F52" s="69"/>
      <c r="G52" s="41">
        <f t="shared" si="1"/>
        <v>2010.5</v>
      </c>
    </row>
    <row r="53" spans="1:7" ht="63">
      <c r="A53" s="71" t="s">
        <v>99</v>
      </c>
      <c r="B53" s="69" t="s">
        <v>114</v>
      </c>
      <c r="C53" s="69" t="s">
        <v>10</v>
      </c>
      <c r="D53" s="69" t="s">
        <v>97</v>
      </c>
      <c r="E53" s="64" t="s">
        <v>33</v>
      </c>
      <c r="F53" s="69"/>
      <c r="G53" s="41">
        <f t="shared" si="1"/>
        <v>2010.5</v>
      </c>
    </row>
    <row r="54" spans="1:7" ht="78.75">
      <c r="A54" s="75" t="s">
        <v>101</v>
      </c>
      <c r="B54" s="69" t="s">
        <v>114</v>
      </c>
      <c r="C54" s="69" t="s">
        <v>10</v>
      </c>
      <c r="D54" s="69" t="s">
        <v>97</v>
      </c>
      <c r="E54" s="64" t="s">
        <v>100</v>
      </c>
      <c r="F54" s="69"/>
      <c r="G54" s="41">
        <f t="shared" si="1"/>
        <v>2010.5</v>
      </c>
    </row>
    <row r="55" spans="1:7" ht="31.5">
      <c r="A55" s="76" t="s">
        <v>37</v>
      </c>
      <c r="B55" s="35" t="s">
        <v>114</v>
      </c>
      <c r="C55" s="35" t="s">
        <v>10</v>
      </c>
      <c r="D55" s="35" t="s">
        <v>97</v>
      </c>
      <c r="E55" s="55" t="s">
        <v>102</v>
      </c>
      <c r="F55" s="35"/>
      <c r="G55" s="36">
        <f t="shared" si="1"/>
        <v>2010.5</v>
      </c>
    </row>
    <row r="56" spans="1:7" ht="144" customHeight="1">
      <c r="A56" s="76" t="s">
        <v>107</v>
      </c>
      <c r="B56" s="35" t="s">
        <v>114</v>
      </c>
      <c r="C56" s="35" t="s">
        <v>10</v>
      </c>
      <c r="D56" s="35" t="s">
        <v>97</v>
      </c>
      <c r="E56" s="55" t="s">
        <v>108</v>
      </c>
      <c r="F56" s="35"/>
      <c r="G56" s="36">
        <f t="shared" si="1"/>
        <v>2010.5</v>
      </c>
    </row>
    <row r="57" spans="1:7" ht="47.25">
      <c r="A57" s="77" t="s">
        <v>77</v>
      </c>
      <c r="B57" s="35" t="s">
        <v>114</v>
      </c>
      <c r="C57" s="35" t="s">
        <v>10</v>
      </c>
      <c r="D57" s="35" t="s">
        <v>97</v>
      </c>
      <c r="E57" s="55" t="s">
        <v>108</v>
      </c>
      <c r="F57" s="35" t="s">
        <v>29</v>
      </c>
      <c r="G57" s="36">
        <v>2010.5</v>
      </c>
    </row>
    <row r="58" spans="1:7" ht="31.5">
      <c r="A58" s="17" t="s">
        <v>24</v>
      </c>
      <c r="B58" s="54">
        <v>532</v>
      </c>
      <c r="C58" s="18" t="s">
        <v>12</v>
      </c>
      <c r="D58" s="18" t="s">
        <v>16</v>
      </c>
      <c r="E58" s="56"/>
      <c r="F58" s="18"/>
      <c r="G58" s="20">
        <f>G66+G72</f>
        <v>646.71</v>
      </c>
    </row>
    <row r="59" spans="1:7" ht="15.75" hidden="1">
      <c r="A59" s="32"/>
      <c r="B59" s="62"/>
      <c r="C59" s="14"/>
      <c r="D59" s="14"/>
      <c r="E59" s="65"/>
      <c r="F59" s="14"/>
      <c r="G59" s="16"/>
    </row>
    <row r="60" spans="1:7" ht="15.75" hidden="1">
      <c r="A60" s="37"/>
      <c r="B60" s="62"/>
      <c r="C60" s="28"/>
      <c r="D60" s="28"/>
      <c r="E60" s="55"/>
      <c r="F60" s="28"/>
      <c r="G60" s="29"/>
    </row>
    <row r="61" spans="1:7" ht="15.75" hidden="1">
      <c r="A61" s="38"/>
      <c r="B61" s="62"/>
      <c r="C61" s="23"/>
      <c r="D61" s="23"/>
      <c r="E61" s="61"/>
      <c r="F61" s="23"/>
      <c r="G61" s="24"/>
    </row>
    <row r="62" spans="1:7" ht="15.75" hidden="1">
      <c r="A62" s="22"/>
      <c r="B62" s="62"/>
      <c r="C62" s="23"/>
      <c r="D62" s="23"/>
      <c r="E62" s="61"/>
      <c r="F62" s="23"/>
      <c r="G62" s="24"/>
    </row>
    <row r="63" spans="1:7" ht="15.75" hidden="1">
      <c r="A63" s="17"/>
      <c r="B63" s="62"/>
      <c r="C63" s="14"/>
      <c r="D63" s="14"/>
      <c r="E63" s="61"/>
      <c r="F63" s="23"/>
      <c r="G63" s="16"/>
    </row>
    <row r="64" spans="1:7" ht="15.75" hidden="1">
      <c r="A64" s="22"/>
      <c r="B64" s="62"/>
      <c r="C64" s="23"/>
      <c r="D64" s="23"/>
      <c r="E64" s="61"/>
      <c r="F64" s="23"/>
      <c r="G64" s="24"/>
    </row>
    <row r="65" spans="1:7" ht="15.75" hidden="1">
      <c r="A65" s="39"/>
      <c r="B65" s="62"/>
      <c r="C65" s="23"/>
      <c r="D65" s="23"/>
      <c r="E65" s="61"/>
      <c r="F65" s="23"/>
      <c r="G65" s="24"/>
    </row>
    <row r="66" spans="1:7" ht="15.75">
      <c r="A66" s="27" t="s">
        <v>109</v>
      </c>
      <c r="B66" s="63">
        <v>532</v>
      </c>
      <c r="C66" s="30" t="s">
        <v>12</v>
      </c>
      <c r="D66" s="30" t="s">
        <v>9</v>
      </c>
      <c r="E66" s="64"/>
      <c r="F66" s="30"/>
      <c r="G66" s="31">
        <f>G67</f>
        <v>277.26</v>
      </c>
    </row>
    <row r="67" spans="1:7" ht="78.75">
      <c r="A67" s="13" t="s">
        <v>93</v>
      </c>
      <c r="B67" s="63">
        <v>532</v>
      </c>
      <c r="C67" s="30" t="s">
        <v>12</v>
      </c>
      <c r="D67" s="30" t="s">
        <v>9</v>
      </c>
      <c r="E67" s="64" t="s">
        <v>33</v>
      </c>
      <c r="F67" s="30"/>
      <c r="G67" s="31">
        <f>G68</f>
        <v>277.26</v>
      </c>
    </row>
    <row r="68" spans="1:7" ht="78.75">
      <c r="A68" s="75" t="s">
        <v>101</v>
      </c>
      <c r="B68" s="63">
        <v>532</v>
      </c>
      <c r="C68" s="30" t="s">
        <v>12</v>
      </c>
      <c r="D68" s="30" t="s">
        <v>9</v>
      </c>
      <c r="E68" s="64" t="s">
        <v>100</v>
      </c>
      <c r="F68" s="30"/>
      <c r="G68" s="31">
        <f>G69</f>
        <v>277.26</v>
      </c>
    </row>
    <row r="69" spans="1:7" ht="31.5">
      <c r="A69" s="76" t="s">
        <v>37</v>
      </c>
      <c r="B69" s="62">
        <v>532</v>
      </c>
      <c r="C69" s="28" t="s">
        <v>12</v>
      </c>
      <c r="D69" s="28" t="s">
        <v>9</v>
      </c>
      <c r="E69" s="55" t="s">
        <v>102</v>
      </c>
      <c r="F69" s="28"/>
      <c r="G69" s="29">
        <f>G70</f>
        <v>277.26</v>
      </c>
    </row>
    <row r="70" spans="1:7" ht="96" customHeight="1">
      <c r="A70" s="76" t="s">
        <v>111</v>
      </c>
      <c r="B70" s="62">
        <v>532</v>
      </c>
      <c r="C70" s="28" t="s">
        <v>12</v>
      </c>
      <c r="D70" s="28" t="s">
        <v>9</v>
      </c>
      <c r="E70" s="55" t="s">
        <v>110</v>
      </c>
      <c r="F70" s="28"/>
      <c r="G70" s="29">
        <f>G71</f>
        <v>277.26</v>
      </c>
    </row>
    <row r="71" spans="1:7" ht="47.25">
      <c r="A71" s="77" t="s">
        <v>77</v>
      </c>
      <c r="B71" s="62">
        <v>532</v>
      </c>
      <c r="C71" s="28" t="s">
        <v>12</v>
      </c>
      <c r="D71" s="28" t="s">
        <v>9</v>
      </c>
      <c r="E71" s="55" t="s">
        <v>110</v>
      </c>
      <c r="F71" s="28" t="s">
        <v>29</v>
      </c>
      <c r="G71" s="29">
        <v>277.26</v>
      </c>
    </row>
    <row r="72" spans="1:7" ht="15.75">
      <c r="A72" s="32" t="s">
        <v>22</v>
      </c>
      <c r="B72" s="62">
        <v>532</v>
      </c>
      <c r="C72" s="14" t="s">
        <v>12</v>
      </c>
      <c r="D72" s="14" t="s">
        <v>11</v>
      </c>
      <c r="E72" s="61"/>
      <c r="F72" s="23"/>
      <c r="G72" s="16">
        <f>G73+G80</f>
        <v>369.45</v>
      </c>
    </row>
    <row r="73" spans="1:7" ht="78.75">
      <c r="A73" s="13" t="s">
        <v>93</v>
      </c>
      <c r="B73" s="59">
        <v>532</v>
      </c>
      <c r="C73" s="18" t="s">
        <v>12</v>
      </c>
      <c r="D73" s="18" t="s">
        <v>11</v>
      </c>
      <c r="E73" s="66" t="s">
        <v>33</v>
      </c>
      <c r="F73" s="18"/>
      <c r="G73" s="20">
        <f>G74</f>
        <v>337.13</v>
      </c>
    </row>
    <row r="74" spans="1:7" ht="63">
      <c r="A74" s="17" t="s">
        <v>79</v>
      </c>
      <c r="B74" s="54">
        <v>532</v>
      </c>
      <c r="C74" s="18" t="s">
        <v>12</v>
      </c>
      <c r="D74" s="18" t="s">
        <v>11</v>
      </c>
      <c r="E74" s="66" t="s">
        <v>47</v>
      </c>
      <c r="F74" s="18"/>
      <c r="G74" s="20">
        <f>G75+G78</f>
        <v>337.13</v>
      </c>
    </row>
    <row r="75" spans="1:7" ht="31.5">
      <c r="A75" s="22" t="s">
        <v>37</v>
      </c>
      <c r="B75" s="59">
        <v>532</v>
      </c>
      <c r="C75" s="19" t="s">
        <v>12</v>
      </c>
      <c r="D75" s="19" t="s">
        <v>11</v>
      </c>
      <c r="E75" s="60" t="s">
        <v>65</v>
      </c>
      <c r="F75" s="19"/>
      <c r="G75" s="26">
        <f>G76</f>
        <v>311.13</v>
      </c>
    </row>
    <row r="76" spans="1:7" ht="63">
      <c r="A76" s="58" t="s">
        <v>43</v>
      </c>
      <c r="B76" s="59">
        <v>532</v>
      </c>
      <c r="C76" s="19" t="s">
        <v>12</v>
      </c>
      <c r="D76" s="19" t="s">
        <v>11</v>
      </c>
      <c r="E76" s="60" t="s">
        <v>66</v>
      </c>
      <c r="F76" s="19"/>
      <c r="G76" s="20">
        <f>G77</f>
        <v>311.13</v>
      </c>
    </row>
    <row r="77" spans="1:7" ht="47.25">
      <c r="A77" s="22" t="s">
        <v>77</v>
      </c>
      <c r="B77" s="59">
        <v>532</v>
      </c>
      <c r="C77" s="19" t="s">
        <v>12</v>
      </c>
      <c r="D77" s="19" t="s">
        <v>11</v>
      </c>
      <c r="E77" s="60" t="s">
        <v>66</v>
      </c>
      <c r="F77" s="19" t="s">
        <v>29</v>
      </c>
      <c r="G77" s="26">
        <v>311.13</v>
      </c>
    </row>
    <row r="78" spans="1:7" ht="31.5">
      <c r="A78" s="22" t="s">
        <v>44</v>
      </c>
      <c r="B78" s="59">
        <v>532</v>
      </c>
      <c r="C78" s="19" t="s">
        <v>12</v>
      </c>
      <c r="D78" s="19" t="s">
        <v>11</v>
      </c>
      <c r="E78" s="60" t="s">
        <v>67</v>
      </c>
      <c r="F78" s="19"/>
      <c r="G78" s="20">
        <f>G79</f>
        <v>26</v>
      </c>
    </row>
    <row r="79" spans="1:7" ht="47.25">
      <c r="A79" s="22" t="s">
        <v>77</v>
      </c>
      <c r="B79" s="59">
        <v>532</v>
      </c>
      <c r="C79" s="19" t="s">
        <v>12</v>
      </c>
      <c r="D79" s="19" t="s">
        <v>11</v>
      </c>
      <c r="E79" s="60" t="s">
        <v>67</v>
      </c>
      <c r="F79" s="19" t="s">
        <v>29</v>
      </c>
      <c r="G79" s="26">
        <v>26</v>
      </c>
    </row>
    <row r="80" spans="1:7" ht="78.75">
      <c r="A80" s="75" t="s">
        <v>101</v>
      </c>
      <c r="B80" s="79">
        <v>532</v>
      </c>
      <c r="C80" s="64" t="s">
        <v>12</v>
      </c>
      <c r="D80" s="64" t="s">
        <v>11</v>
      </c>
      <c r="E80" s="64" t="s">
        <v>100</v>
      </c>
      <c r="F80" s="30"/>
      <c r="G80" s="82">
        <f>G81</f>
        <v>32.32</v>
      </c>
    </row>
    <row r="81" spans="1:7" ht="31.5">
      <c r="A81" s="76" t="s">
        <v>37</v>
      </c>
      <c r="B81" s="80">
        <v>532</v>
      </c>
      <c r="C81" s="55" t="s">
        <v>12</v>
      </c>
      <c r="D81" s="55" t="s">
        <v>11</v>
      </c>
      <c r="E81" s="55" t="s">
        <v>102</v>
      </c>
      <c r="F81" s="55"/>
      <c r="G81" s="81">
        <f>G82</f>
        <v>32.32</v>
      </c>
    </row>
    <row r="82" spans="1:7" ht="63">
      <c r="A82" s="76" t="s">
        <v>113</v>
      </c>
      <c r="B82" s="80">
        <v>532</v>
      </c>
      <c r="C82" s="55" t="s">
        <v>12</v>
      </c>
      <c r="D82" s="55" t="s">
        <v>11</v>
      </c>
      <c r="E82" s="55" t="s">
        <v>112</v>
      </c>
      <c r="F82" s="55"/>
      <c r="G82" s="81">
        <f>G83</f>
        <v>32.32</v>
      </c>
    </row>
    <row r="83" spans="1:7" ht="47.25">
      <c r="A83" s="22" t="s">
        <v>77</v>
      </c>
      <c r="B83" s="80">
        <v>532</v>
      </c>
      <c r="C83" s="55" t="s">
        <v>12</v>
      </c>
      <c r="D83" s="55" t="s">
        <v>11</v>
      </c>
      <c r="E83" s="55" t="s">
        <v>112</v>
      </c>
      <c r="F83" s="55" t="s">
        <v>29</v>
      </c>
      <c r="G83" s="81">
        <v>32.32</v>
      </c>
    </row>
    <row r="84" spans="1:7" ht="15.75">
      <c r="A84" s="32" t="s">
        <v>21</v>
      </c>
      <c r="B84" s="63">
        <v>532</v>
      </c>
      <c r="C84" s="14" t="s">
        <v>13</v>
      </c>
      <c r="D84" s="14" t="s">
        <v>16</v>
      </c>
      <c r="E84" s="61"/>
      <c r="F84" s="23"/>
      <c r="G84" s="16">
        <f>G86</f>
        <v>4698.85</v>
      </c>
    </row>
    <row r="85" spans="1:7" ht="15.75">
      <c r="A85" s="32" t="s">
        <v>14</v>
      </c>
      <c r="B85" s="63">
        <v>532</v>
      </c>
      <c r="C85" s="14" t="s">
        <v>13</v>
      </c>
      <c r="D85" s="14" t="s">
        <v>8</v>
      </c>
      <c r="E85" s="65"/>
      <c r="F85" s="14"/>
      <c r="G85" s="16">
        <f>G86</f>
        <v>4698.85</v>
      </c>
    </row>
    <row r="86" spans="1:7" ht="78.75">
      <c r="A86" s="13" t="s">
        <v>93</v>
      </c>
      <c r="B86" s="54">
        <v>532</v>
      </c>
      <c r="C86" s="18" t="s">
        <v>13</v>
      </c>
      <c r="D86" s="18" t="s">
        <v>8</v>
      </c>
      <c r="E86" s="66" t="s">
        <v>33</v>
      </c>
      <c r="F86" s="18"/>
      <c r="G86" s="20">
        <f>G87</f>
        <v>4698.85</v>
      </c>
    </row>
    <row r="87" spans="1:7" ht="50.25" customHeight="1">
      <c r="A87" s="40" t="s">
        <v>80</v>
      </c>
      <c r="B87" s="54">
        <v>532</v>
      </c>
      <c r="C87" s="18" t="s">
        <v>13</v>
      </c>
      <c r="D87" s="18" t="s">
        <v>8</v>
      </c>
      <c r="E87" s="66" t="s">
        <v>60</v>
      </c>
      <c r="F87" s="18"/>
      <c r="G87" s="20">
        <f>G89+G92</f>
        <v>4698.85</v>
      </c>
    </row>
    <row r="88" spans="1:7" ht="31.5">
      <c r="A88" s="39" t="s">
        <v>38</v>
      </c>
      <c r="B88" s="59">
        <v>532</v>
      </c>
      <c r="C88" s="19" t="s">
        <v>13</v>
      </c>
      <c r="D88" s="19" t="s">
        <v>8</v>
      </c>
      <c r="E88" s="60" t="s">
        <v>61</v>
      </c>
      <c r="F88" s="19"/>
      <c r="G88" s="26">
        <f>G89</f>
        <v>4693.85</v>
      </c>
    </row>
    <row r="89" spans="1:7" ht="15.75">
      <c r="A89" s="39" t="s">
        <v>39</v>
      </c>
      <c r="B89" s="62">
        <v>532</v>
      </c>
      <c r="C89" s="28" t="s">
        <v>13</v>
      </c>
      <c r="D89" s="28" t="s">
        <v>8</v>
      </c>
      <c r="E89" s="55" t="s">
        <v>61</v>
      </c>
      <c r="F89" s="28"/>
      <c r="G89" s="29">
        <f>G90+G91</f>
        <v>4693.85</v>
      </c>
    </row>
    <row r="90" spans="1:7" ht="110.25">
      <c r="A90" s="39" t="s">
        <v>28</v>
      </c>
      <c r="B90" s="59">
        <v>532</v>
      </c>
      <c r="C90" s="19" t="s">
        <v>13</v>
      </c>
      <c r="D90" s="19" t="s">
        <v>8</v>
      </c>
      <c r="E90" s="45" t="s">
        <v>61</v>
      </c>
      <c r="F90" s="19" t="s">
        <v>27</v>
      </c>
      <c r="G90" s="26">
        <v>3976.07</v>
      </c>
    </row>
    <row r="91" spans="1:7" ht="47.25">
      <c r="A91" s="39" t="s">
        <v>77</v>
      </c>
      <c r="B91" s="59">
        <v>532</v>
      </c>
      <c r="C91" s="19" t="s">
        <v>13</v>
      </c>
      <c r="D91" s="19" t="s">
        <v>8</v>
      </c>
      <c r="E91" s="45" t="s">
        <v>62</v>
      </c>
      <c r="F91" s="19" t="s">
        <v>29</v>
      </c>
      <c r="G91" s="26">
        <v>717.78</v>
      </c>
    </row>
    <row r="92" spans="1:7" ht="27.75" customHeight="1">
      <c r="A92" s="39" t="s">
        <v>45</v>
      </c>
      <c r="B92" s="59">
        <v>532</v>
      </c>
      <c r="C92" s="19" t="s">
        <v>13</v>
      </c>
      <c r="D92" s="19" t="s">
        <v>8</v>
      </c>
      <c r="E92" s="45" t="s">
        <v>63</v>
      </c>
      <c r="F92" s="19"/>
      <c r="G92" s="26">
        <f>G93</f>
        <v>5</v>
      </c>
    </row>
    <row r="93" spans="1:7" ht="15.75">
      <c r="A93" s="39" t="s">
        <v>39</v>
      </c>
      <c r="B93" s="62">
        <v>532</v>
      </c>
      <c r="C93" s="28" t="s">
        <v>13</v>
      </c>
      <c r="D93" s="28" t="s">
        <v>8</v>
      </c>
      <c r="E93" s="67" t="s">
        <v>63</v>
      </c>
      <c r="F93" s="28"/>
      <c r="G93" s="29">
        <f>G94</f>
        <v>5</v>
      </c>
    </row>
    <row r="94" spans="1:7" ht="15.75">
      <c r="A94" s="22" t="s">
        <v>31</v>
      </c>
      <c r="B94" s="62">
        <v>532</v>
      </c>
      <c r="C94" s="28" t="s">
        <v>13</v>
      </c>
      <c r="D94" s="28" t="s">
        <v>8</v>
      </c>
      <c r="E94" s="67" t="s">
        <v>64</v>
      </c>
      <c r="F94" s="28" t="s">
        <v>32</v>
      </c>
      <c r="G94" s="29">
        <v>5</v>
      </c>
    </row>
    <row r="95" spans="1:7" ht="15.75">
      <c r="A95" s="17" t="s">
        <v>71</v>
      </c>
      <c r="B95" s="54">
        <v>532</v>
      </c>
      <c r="C95" s="18" t="s">
        <v>56</v>
      </c>
      <c r="D95" s="18" t="s">
        <v>16</v>
      </c>
      <c r="E95" s="45"/>
      <c r="F95" s="28"/>
      <c r="G95" s="43">
        <f aca="true" t="shared" si="2" ref="G95:G100">G96</f>
        <v>145.49</v>
      </c>
    </row>
    <row r="96" spans="1:7" ht="15.75">
      <c r="A96" s="17" t="s">
        <v>72</v>
      </c>
      <c r="B96" s="63">
        <v>532</v>
      </c>
      <c r="C96" s="30" t="s">
        <v>56</v>
      </c>
      <c r="D96" s="30" t="s">
        <v>11</v>
      </c>
      <c r="E96" s="67"/>
      <c r="F96" s="28"/>
      <c r="G96" s="41">
        <f t="shared" si="2"/>
        <v>145.49</v>
      </c>
    </row>
    <row r="97" spans="1:7" ht="78.75">
      <c r="A97" s="13" t="s">
        <v>95</v>
      </c>
      <c r="B97" s="54">
        <v>532</v>
      </c>
      <c r="C97" s="18" t="s">
        <v>56</v>
      </c>
      <c r="D97" s="18" t="s">
        <v>11</v>
      </c>
      <c r="E97" s="42" t="s">
        <v>33</v>
      </c>
      <c r="F97" s="28"/>
      <c r="G97" s="43">
        <f t="shared" si="2"/>
        <v>145.49</v>
      </c>
    </row>
    <row r="98" spans="1:7" ht="44.25" customHeight="1">
      <c r="A98" s="27" t="s">
        <v>80</v>
      </c>
      <c r="B98" s="54">
        <v>532</v>
      </c>
      <c r="C98" s="18" t="s">
        <v>56</v>
      </c>
      <c r="D98" s="18" t="s">
        <v>11</v>
      </c>
      <c r="E98" s="42" t="s">
        <v>60</v>
      </c>
      <c r="F98" s="19"/>
      <c r="G98" s="43">
        <f t="shared" si="2"/>
        <v>145.49</v>
      </c>
    </row>
    <row r="99" spans="1:7" ht="141.75">
      <c r="A99" s="44" t="s">
        <v>58</v>
      </c>
      <c r="B99" s="59">
        <v>532</v>
      </c>
      <c r="C99" s="19" t="s">
        <v>56</v>
      </c>
      <c r="D99" s="19" t="s">
        <v>11</v>
      </c>
      <c r="E99" s="45" t="s">
        <v>57</v>
      </c>
      <c r="F99" s="28"/>
      <c r="G99" s="34">
        <f t="shared" si="2"/>
        <v>145.49</v>
      </c>
    </row>
    <row r="100" spans="1:7" ht="25.5" customHeight="1">
      <c r="A100" s="22" t="s">
        <v>59</v>
      </c>
      <c r="B100" s="59">
        <v>532</v>
      </c>
      <c r="C100" s="19" t="s">
        <v>56</v>
      </c>
      <c r="D100" s="19" t="s">
        <v>11</v>
      </c>
      <c r="E100" s="45" t="s">
        <v>73</v>
      </c>
      <c r="F100" s="19"/>
      <c r="G100" s="34">
        <f t="shared" si="2"/>
        <v>145.49</v>
      </c>
    </row>
    <row r="101" spans="1:7" ht="42.75" customHeight="1">
      <c r="A101" s="22" t="s">
        <v>85</v>
      </c>
      <c r="B101" s="59">
        <v>532</v>
      </c>
      <c r="C101" s="19" t="s">
        <v>56</v>
      </c>
      <c r="D101" s="19" t="s">
        <v>11</v>
      </c>
      <c r="E101" s="45" t="s">
        <v>73</v>
      </c>
      <c r="F101" s="19" t="s">
        <v>84</v>
      </c>
      <c r="G101" s="34">
        <v>145.49</v>
      </c>
    </row>
    <row r="102" spans="1:7" ht="15.75">
      <c r="A102" s="32" t="s">
        <v>15</v>
      </c>
      <c r="B102" s="62"/>
      <c r="C102" s="14"/>
      <c r="D102" s="14"/>
      <c r="E102" s="65"/>
      <c r="F102" s="14"/>
      <c r="G102" s="16">
        <f>G95+G84+G58+G51+G44+G36+G13</f>
        <v>10648.43</v>
      </c>
    </row>
  </sheetData>
  <sheetProtection/>
  <mergeCells count="6">
    <mergeCell ref="B11:F11"/>
    <mergeCell ref="A2:G2"/>
    <mergeCell ref="A3:K3"/>
    <mergeCell ref="B4:G4"/>
    <mergeCell ref="A8:F8"/>
    <mergeCell ref="D1:G1"/>
  </mergeCells>
  <printOptions/>
  <pageMargins left="0.8267716535433072" right="0.03937007874015748" top="0.7480314960629921" bottom="0.7480314960629921" header="0.31496062992125984" footer="0.31496062992125984"/>
  <pageSetup fitToHeight="4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5"/>
  <sheetViews>
    <sheetView zoomScalePageLayoutView="0" workbookViewId="0" topLeftCell="A1">
      <selection activeCell="L71" sqref="L71"/>
    </sheetView>
  </sheetViews>
  <sheetFormatPr defaultColWidth="9.140625" defaultRowHeight="12.75"/>
  <cols>
    <col min="1" max="1" width="47.7109375" style="0" customWidth="1"/>
    <col min="2" max="2" width="21.00390625" style="0" customWidth="1"/>
    <col min="4" max="4" width="13.140625" style="0" customWidth="1"/>
    <col min="5" max="5" width="12.7109375" style="0" customWidth="1"/>
  </cols>
  <sheetData>
    <row r="1" ht="12.75">
      <c r="A1" t="s">
        <v>115</v>
      </c>
    </row>
    <row r="5" spans="1:12" ht="15">
      <c r="A5" s="89"/>
      <c r="B5" s="89"/>
      <c r="C5" s="89"/>
      <c r="D5" s="89"/>
      <c r="E5" s="90" t="s">
        <v>116</v>
      </c>
      <c r="F5" s="90"/>
      <c r="G5" s="90"/>
      <c r="H5" s="46"/>
      <c r="I5" s="46"/>
      <c r="J5" s="89"/>
      <c r="K5" s="89"/>
      <c r="L5" s="89"/>
    </row>
    <row r="6" spans="1:12" ht="15.75">
      <c r="A6" s="91" t="s">
        <v>117</v>
      </c>
      <c r="B6" s="91"/>
      <c r="C6" s="91"/>
      <c r="D6" s="91"/>
      <c r="E6" s="91"/>
      <c r="F6" s="91"/>
      <c r="G6" s="91"/>
      <c r="H6" s="91"/>
      <c r="I6" s="89"/>
      <c r="J6" s="89"/>
      <c r="K6" s="89"/>
      <c r="L6" s="89"/>
    </row>
    <row r="7" spans="1:12" ht="15.75">
      <c r="A7" s="92" t="s">
        <v>118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ht="15.75">
      <c r="A8" s="93"/>
      <c r="B8" s="91" t="s">
        <v>119</v>
      </c>
      <c r="C8" s="91"/>
      <c r="D8" s="91"/>
      <c r="E8" s="91"/>
      <c r="F8" s="91"/>
      <c r="G8" s="91"/>
      <c r="H8" s="91"/>
      <c r="I8" s="93"/>
      <c r="J8" s="89"/>
      <c r="K8" s="89"/>
      <c r="L8" s="89"/>
    </row>
    <row r="9" spans="1:12" ht="15">
      <c r="A9" s="89"/>
      <c r="B9" s="89"/>
      <c r="C9" s="89"/>
      <c r="D9" s="89"/>
      <c r="E9" s="90" t="s">
        <v>120</v>
      </c>
      <c r="F9" s="90"/>
      <c r="G9" s="1"/>
      <c r="H9" s="90"/>
      <c r="I9" s="89"/>
      <c r="J9" s="89"/>
      <c r="K9" s="89"/>
      <c r="L9" s="89"/>
    </row>
    <row r="10" spans="1:12" ht="14.25">
      <c r="A10" s="1"/>
      <c r="B10" s="1"/>
      <c r="C10" s="1"/>
      <c r="D10" s="1"/>
      <c r="E10" s="50"/>
      <c r="F10" s="1"/>
      <c r="G10" s="1"/>
      <c r="H10" s="1"/>
      <c r="I10" s="1"/>
      <c r="J10" s="1"/>
      <c r="K10" s="1"/>
      <c r="L10" s="1"/>
    </row>
    <row r="11" spans="1:12" ht="15.75">
      <c r="A11" s="87" t="s">
        <v>121</v>
      </c>
      <c r="B11" s="87"/>
      <c r="C11" s="87"/>
      <c r="D11" s="87"/>
      <c r="E11" s="87"/>
      <c r="F11" s="87"/>
      <c r="G11" s="87"/>
      <c r="H11" s="87"/>
      <c r="I11" s="87"/>
      <c r="J11" s="1"/>
      <c r="K11" s="1"/>
      <c r="L11" s="1"/>
    </row>
    <row r="12" spans="1:12" ht="15.75">
      <c r="A12" s="87" t="s">
        <v>122</v>
      </c>
      <c r="B12" s="94"/>
      <c r="C12" s="94"/>
      <c r="D12" s="94"/>
      <c r="E12" s="94"/>
      <c r="F12" s="94"/>
      <c r="G12" s="94"/>
      <c r="H12" s="94"/>
      <c r="I12" s="94"/>
      <c r="J12" s="1"/>
      <c r="K12" s="1"/>
      <c r="L12" s="1"/>
    </row>
    <row r="13" spans="1:12" ht="14.25">
      <c r="A13" s="1"/>
      <c r="B13" s="1"/>
      <c r="C13" s="1"/>
      <c r="D13" s="1"/>
      <c r="E13" s="50"/>
      <c r="F13" s="1" t="s">
        <v>26</v>
      </c>
      <c r="G13" s="1"/>
      <c r="H13" s="1"/>
      <c r="I13" s="5"/>
      <c r="J13" s="1"/>
      <c r="K13" s="1"/>
      <c r="L13" s="1"/>
    </row>
    <row r="14" spans="1:12" ht="14.25">
      <c r="A14" s="1"/>
      <c r="B14" s="1"/>
      <c r="C14" s="1"/>
      <c r="D14" s="1"/>
      <c r="E14" s="50"/>
      <c r="F14" s="1"/>
      <c r="G14" s="1"/>
      <c r="H14" s="1"/>
      <c r="I14" s="1"/>
      <c r="J14" s="1"/>
      <c r="K14" s="1"/>
      <c r="L14" s="1"/>
    </row>
    <row r="15" spans="1:12" ht="14.25">
      <c r="A15" s="95" t="s">
        <v>0</v>
      </c>
      <c r="B15" s="96" t="s">
        <v>1</v>
      </c>
      <c r="C15" s="96"/>
      <c r="D15" s="96"/>
      <c r="E15" s="96"/>
      <c r="F15" s="96"/>
      <c r="G15" s="97" t="s">
        <v>123</v>
      </c>
      <c r="H15" s="97" t="s">
        <v>124</v>
      </c>
      <c r="I15" s="1"/>
      <c r="J15" s="1"/>
      <c r="K15" s="1"/>
      <c r="L15" s="1"/>
    </row>
    <row r="16" spans="1:12" ht="14.25">
      <c r="A16" s="98"/>
      <c r="B16" s="99" t="s">
        <v>46</v>
      </c>
      <c r="C16" s="51" t="s">
        <v>3</v>
      </c>
      <c r="D16" s="51" t="s">
        <v>4</v>
      </c>
      <c r="E16" s="51" t="s">
        <v>5</v>
      </c>
      <c r="F16" s="51" t="s">
        <v>6</v>
      </c>
      <c r="G16" s="100"/>
      <c r="H16" s="100"/>
      <c r="I16" s="1"/>
      <c r="J16" s="1"/>
      <c r="K16" s="1"/>
      <c r="L16" s="1"/>
    </row>
    <row r="17" spans="1:12" ht="15">
      <c r="A17" s="101" t="s">
        <v>7</v>
      </c>
      <c r="B17" s="102">
        <v>532</v>
      </c>
      <c r="C17" s="65" t="s">
        <v>8</v>
      </c>
      <c r="D17" s="65" t="s">
        <v>16</v>
      </c>
      <c r="E17" s="53"/>
      <c r="F17" s="53"/>
      <c r="G17" s="103">
        <f>G18+G25</f>
        <v>1896.3700000000001</v>
      </c>
      <c r="H17" s="103">
        <f>H18+H25</f>
        <v>1884.8000000000002</v>
      </c>
      <c r="I17" s="1"/>
      <c r="J17" s="1"/>
      <c r="K17" s="1"/>
      <c r="L17" s="1"/>
    </row>
    <row r="18" spans="1:12" ht="42.75">
      <c r="A18" s="104" t="s">
        <v>75</v>
      </c>
      <c r="B18" s="79">
        <v>532</v>
      </c>
      <c r="C18" s="64" t="s">
        <v>8</v>
      </c>
      <c r="D18" s="64" t="s">
        <v>9</v>
      </c>
      <c r="E18" s="55"/>
      <c r="F18" s="55"/>
      <c r="G18" s="82">
        <f aca="true" t="shared" si="0" ref="G18:H22">G19</f>
        <v>262.7</v>
      </c>
      <c r="H18" s="82">
        <f t="shared" si="0"/>
        <v>240.37</v>
      </c>
      <c r="I18" s="105"/>
      <c r="J18" s="105"/>
      <c r="K18" s="105"/>
      <c r="L18" s="105"/>
    </row>
    <row r="19" spans="1:12" ht="78.75">
      <c r="A19" s="13" t="s">
        <v>93</v>
      </c>
      <c r="B19" s="79">
        <v>532</v>
      </c>
      <c r="C19" s="64" t="s">
        <v>8</v>
      </c>
      <c r="D19" s="64" t="s">
        <v>9</v>
      </c>
      <c r="E19" s="64" t="s">
        <v>33</v>
      </c>
      <c r="F19" s="64"/>
      <c r="G19" s="82">
        <f t="shared" si="0"/>
        <v>262.7</v>
      </c>
      <c r="H19" s="82">
        <f t="shared" si="0"/>
        <v>240.37</v>
      </c>
      <c r="I19" s="1"/>
      <c r="J19" s="1"/>
      <c r="K19" s="57"/>
      <c r="L19" s="1"/>
    </row>
    <row r="20" spans="1:12" ht="47.25">
      <c r="A20" s="21" t="s">
        <v>76</v>
      </c>
      <c r="B20" s="79">
        <v>532</v>
      </c>
      <c r="C20" s="64" t="s">
        <v>8</v>
      </c>
      <c r="D20" s="64" t="s">
        <v>9</v>
      </c>
      <c r="E20" s="64" t="s">
        <v>48</v>
      </c>
      <c r="F20" s="64"/>
      <c r="G20" s="82">
        <f t="shared" si="0"/>
        <v>262.7</v>
      </c>
      <c r="H20" s="82">
        <f t="shared" si="0"/>
        <v>240.37</v>
      </c>
      <c r="I20" s="1"/>
      <c r="J20" s="1"/>
      <c r="K20" s="1"/>
      <c r="L20" s="1"/>
    </row>
    <row r="21" spans="1:12" ht="15">
      <c r="A21" s="106" t="s">
        <v>34</v>
      </c>
      <c r="B21" s="80">
        <v>532</v>
      </c>
      <c r="C21" s="55" t="s">
        <v>8</v>
      </c>
      <c r="D21" s="55" t="s">
        <v>9</v>
      </c>
      <c r="E21" s="55" t="s">
        <v>49</v>
      </c>
      <c r="F21" s="55"/>
      <c r="G21" s="81">
        <f t="shared" si="0"/>
        <v>262.7</v>
      </c>
      <c r="H21" s="81">
        <f t="shared" si="0"/>
        <v>240.37</v>
      </c>
      <c r="I21" s="1"/>
      <c r="J21" s="1"/>
      <c r="K21" s="1"/>
      <c r="L21" s="1"/>
    </row>
    <row r="22" spans="1:12" ht="15">
      <c r="A22" s="106" t="s">
        <v>40</v>
      </c>
      <c r="B22" s="80">
        <v>532</v>
      </c>
      <c r="C22" s="55" t="s">
        <v>8</v>
      </c>
      <c r="D22" s="55" t="s">
        <v>9</v>
      </c>
      <c r="E22" s="55" t="s">
        <v>50</v>
      </c>
      <c r="F22" s="55"/>
      <c r="G22" s="81">
        <f t="shared" si="0"/>
        <v>262.7</v>
      </c>
      <c r="H22" s="81">
        <f t="shared" si="0"/>
        <v>240.37</v>
      </c>
      <c r="I22" s="1"/>
      <c r="J22" s="1"/>
      <c r="K22" s="1"/>
      <c r="L22" s="1"/>
    </row>
    <row r="23" spans="1:12" ht="90">
      <c r="A23" s="106" t="s">
        <v>28</v>
      </c>
      <c r="B23" s="80">
        <v>532</v>
      </c>
      <c r="C23" s="55" t="s">
        <v>8</v>
      </c>
      <c r="D23" s="55" t="s">
        <v>9</v>
      </c>
      <c r="E23" s="55" t="s">
        <v>50</v>
      </c>
      <c r="F23" s="107" t="s">
        <v>27</v>
      </c>
      <c r="G23" s="81">
        <v>262.7</v>
      </c>
      <c r="H23" s="81">
        <v>240.37</v>
      </c>
      <c r="I23" s="1"/>
      <c r="J23" s="1"/>
      <c r="K23" s="1"/>
      <c r="L23" s="1"/>
    </row>
    <row r="24" spans="1:12" ht="71.25">
      <c r="A24" s="108" t="s">
        <v>30</v>
      </c>
      <c r="B24" s="79">
        <v>532</v>
      </c>
      <c r="C24" s="64" t="s">
        <v>8</v>
      </c>
      <c r="D24" s="64" t="s">
        <v>10</v>
      </c>
      <c r="E24" s="55"/>
      <c r="F24" s="55"/>
      <c r="G24" s="82">
        <f aca="true" t="shared" si="1" ref="G24:H27">G25</f>
        <v>1633.67</v>
      </c>
      <c r="H24" s="82">
        <f t="shared" si="1"/>
        <v>1644.43</v>
      </c>
      <c r="I24" s="1"/>
      <c r="J24" s="1"/>
      <c r="K24" s="1"/>
      <c r="L24" s="1"/>
    </row>
    <row r="25" spans="1:12" ht="78.75">
      <c r="A25" s="13" t="s">
        <v>93</v>
      </c>
      <c r="B25" s="79">
        <v>532</v>
      </c>
      <c r="C25" s="64" t="s">
        <v>8</v>
      </c>
      <c r="D25" s="64" t="s">
        <v>10</v>
      </c>
      <c r="E25" s="64" t="s">
        <v>33</v>
      </c>
      <c r="F25" s="64"/>
      <c r="G25" s="82">
        <f t="shared" si="1"/>
        <v>1633.67</v>
      </c>
      <c r="H25" s="82">
        <f t="shared" si="1"/>
        <v>1644.43</v>
      </c>
      <c r="I25" s="1"/>
      <c r="J25" s="1"/>
      <c r="K25" s="1"/>
      <c r="L25" s="1"/>
    </row>
    <row r="26" spans="1:12" ht="47.25">
      <c r="A26" s="21" t="s">
        <v>76</v>
      </c>
      <c r="B26" s="79">
        <v>532</v>
      </c>
      <c r="C26" s="64" t="s">
        <v>8</v>
      </c>
      <c r="D26" s="64" t="s">
        <v>10</v>
      </c>
      <c r="E26" s="64" t="s">
        <v>48</v>
      </c>
      <c r="F26" s="64"/>
      <c r="G26" s="82">
        <f t="shared" si="1"/>
        <v>1633.67</v>
      </c>
      <c r="H26" s="82">
        <f t="shared" si="1"/>
        <v>1644.43</v>
      </c>
      <c r="I26" s="1"/>
      <c r="J26" s="1"/>
      <c r="K26" s="1"/>
      <c r="L26" s="1"/>
    </row>
    <row r="27" spans="1:12" ht="15">
      <c r="A27" s="106" t="s">
        <v>34</v>
      </c>
      <c r="B27" s="80">
        <v>532</v>
      </c>
      <c r="C27" s="55" t="s">
        <v>8</v>
      </c>
      <c r="D27" s="55" t="s">
        <v>10</v>
      </c>
      <c r="E27" s="55" t="s">
        <v>49</v>
      </c>
      <c r="F27" s="55"/>
      <c r="G27" s="81">
        <f t="shared" si="1"/>
        <v>1633.67</v>
      </c>
      <c r="H27" s="81">
        <f t="shared" si="1"/>
        <v>1644.43</v>
      </c>
      <c r="I27" s="1"/>
      <c r="J27" s="1"/>
      <c r="K27" s="1"/>
      <c r="L27" s="1"/>
    </row>
    <row r="28" spans="1:12" ht="30">
      <c r="A28" s="106" t="s">
        <v>41</v>
      </c>
      <c r="B28" s="80">
        <v>532</v>
      </c>
      <c r="C28" s="55" t="s">
        <v>8</v>
      </c>
      <c r="D28" s="55" t="s">
        <v>10</v>
      </c>
      <c r="E28" s="55" t="s">
        <v>51</v>
      </c>
      <c r="F28" s="55"/>
      <c r="G28" s="81">
        <f>G30+G29</f>
        <v>1633.67</v>
      </c>
      <c r="H28" s="81">
        <f>H29+H30</f>
        <v>1644.43</v>
      </c>
      <c r="I28" s="1"/>
      <c r="J28" s="1"/>
      <c r="K28" s="1"/>
      <c r="L28" s="1"/>
    </row>
    <row r="29" spans="1:12" ht="90">
      <c r="A29" s="106" t="s">
        <v>28</v>
      </c>
      <c r="B29" s="80">
        <v>532</v>
      </c>
      <c r="C29" s="55" t="s">
        <v>8</v>
      </c>
      <c r="D29" s="55" t="s">
        <v>10</v>
      </c>
      <c r="E29" s="55" t="s">
        <v>51</v>
      </c>
      <c r="F29" s="55" t="s">
        <v>27</v>
      </c>
      <c r="G29" s="81">
        <v>1622.13</v>
      </c>
      <c r="H29" s="81">
        <v>1622.13</v>
      </c>
      <c r="I29" s="1"/>
      <c r="J29" s="1"/>
      <c r="K29" s="1"/>
      <c r="L29" s="1"/>
    </row>
    <row r="30" spans="1:12" ht="47.25">
      <c r="A30" s="77" t="s">
        <v>77</v>
      </c>
      <c r="B30" s="80">
        <v>532</v>
      </c>
      <c r="C30" s="55" t="s">
        <v>8</v>
      </c>
      <c r="D30" s="55" t="s">
        <v>10</v>
      </c>
      <c r="E30" s="55" t="s">
        <v>51</v>
      </c>
      <c r="F30" s="55" t="s">
        <v>29</v>
      </c>
      <c r="G30" s="81">
        <v>11.54</v>
      </c>
      <c r="H30" s="81">
        <v>22.3</v>
      </c>
      <c r="I30" s="1"/>
      <c r="J30" s="1"/>
      <c r="K30" s="1"/>
      <c r="L30" s="1"/>
    </row>
    <row r="31" spans="1:12" ht="15">
      <c r="A31" s="99" t="s">
        <v>19</v>
      </c>
      <c r="B31" s="79">
        <v>532</v>
      </c>
      <c r="C31" s="65" t="s">
        <v>9</v>
      </c>
      <c r="D31" s="65" t="s">
        <v>16</v>
      </c>
      <c r="E31" s="61"/>
      <c r="F31" s="61"/>
      <c r="G31" s="103">
        <f aca="true" t="shared" si="2" ref="G31:H35">G32</f>
        <v>114.9</v>
      </c>
      <c r="H31" s="103">
        <f t="shared" si="2"/>
        <v>115.5</v>
      </c>
      <c r="I31" s="1"/>
      <c r="J31" s="1"/>
      <c r="K31" s="1"/>
      <c r="L31" s="1"/>
    </row>
    <row r="32" spans="1:12" ht="28.5">
      <c r="A32" s="109" t="s">
        <v>25</v>
      </c>
      <c r="B32" s="79">
        <v>532</v>
      </c>
      <c r="C32" s="64" t="s">
        <v>9</v>
      </c>
      <c r="D32" s="64" t="s">
        <v>11</v>
      </c>
      <c r="E32" s="64"/>
      <c r="F32" s="64"/>
      <c r="G32" s="82">
        <f t="shared" si="2"/>
        <v>114.9</v>
      </c>
      <c r="H32" s="82">
        <f t="shared" si="2"/>
        <v>115.5</v>
      </c>
      <c r="I32" s="1"/>
      <c r="J32" s="1"/>
      <c r="K32" s="1"/>
      <c r="L32" s="1"/>
    </row>
    <row r="33" spans="1:12" ht="78.75">
      <c r="A33" s="13" t="s">
        <v>93</v>
      </c>
      <c r="B33" s="79">
        <v>532</v>
      </c>
      <c r="C33" s="64" t="s">
        <v>9</v>
      </c>
      <c r="D33" s="64" t="s">
        <v>11</v>
      </c>
      <c r="E33" s="64" t="s">
        <v>33</v>
      </c>
      <c r="F33" s="64"/>
      <c r="G33" s="82">
        <f>G35</f>
        <v>114.9</v>
      </c>
      <c r="H33" s="82">
        <f>H35</f>
        <v>115.5</v>
      </c>
      <c r="I33" s="1"/>
      <c r="J33" s="1"/>
      <c r="K33" s="1"/>
      <c r="L33" s="1"/>
    </row>
    <row r="34" spans="1:12" ht="47.25">
      <c r="A34" s="21" t="s">
        <v>76</v>
      </c>
      <c r="B34" s="79">
        <v>532</v>
      </c>
      <c r="C34" s="64" t="s">
        <v>9</v>
      </c>
      <c r="D34" s="64" t="s">
        <v>11</v>
      </c>
      <c r="E34" s="64" t="s">
        <v>48</v>
      </c>
      <c r="F34" s="64"/>
      <c r="G34" s="82">
        <f>G35</f>
        <v>114.9</v>
      </c>
      <c r="H34" s="82">
        <f>H35</f>
        <v>115.5</v>
      </c>
      <c r="I34" s="1"/>
      <c r="J34" s="1"/>
      <c r="K34" s="1"/>
      <c r="L34" s="1"/>
    </row>
    <row r="35" spans="1:12" ht="120">
      <c r="A35" s="106" t="s">
        <v>36</v>
      </c>
      <c r="B35" s="80">
        <v>532</v>
      </c>
      <c r="C35" s="55" t="s">
        <v>9</v>
      </c>
      <c r="D35" s="55" t="s">
        <v>11</v>
      </c>
      <c r="E35" s="55" t="s">
        <v>81</v>
      </c>
      <c r="F35" s="64"/>
      <c r="G35" s="81">
        <f t="shared" si="2"/>
        <v>114.9</v>
      </c>
      <c r="H35" s="81">
        <f t="shared" si="2"/>
        <v>115.5</v>
      </c>
      <c r="I35" s="1"/>
      <c r="J35" s="1"/>
      <c r="K35" s="1"/>
      <c r="L35" s="1"/>
    </row>
    <row r="36" spans="1:12" ht="45">
      <c r="A36" s="106" t="s">
        <v>42</v>
      </c>
      <c r="B36" s="80">
        <v>532</v>
      </c>
      <c r="C36" s="55" t="s">
        <v>9</v>
      </c>
      <c r="D36" s="55" t="s">
        <v>11</v>
      </c>
      <c r="E36" s="55" t="s">
        <v>82</v>
      </c>
      <c r="F36" s="64"/>
      <c r="G36" s="81">
        <f>G37+G38</f>
        <v>114.9</v>
      </c>
      <c r="H36" s="81">
        <f>H37+H38</f>
        <v>115.5</v>
      </c>
      <c r="I36" s="1"/>
      <c r="J36" s="1"/>
      <c r="K36" s="1"/>
      <c r="L36" s="1"/>
    </row>
    <row r="37" spans="1:12" ht="90">
      <c r="A37" s="106" t="s">
        <v>28</v>
      </c>
      <c r="B37" s="80">
        <v>532</v>
      </c>
      <c r="C37" s="67" t="s">
        <v>9</v>
      </c>
      <c r="D37" s="67" t="s">
        <v>11</v>
      </c>
      <c r="E37" s="55" t="s">
        <v>82</v>
      </c>
      <c r="F37" s="67" t="s">
        <v>27</v>
      </c>
      <c r="G37" s="110">
        <v>101.5</v>
      </c>
      <c r="H37" s="110">
        <v>102</v>
      </c>
      <c r="I37" s="1"/>
      <c r="J37" s="1"/>
      <c r="K37" s="1"/>
      <c r="L37" s="1"/>
    </row>
    <row r="38" spans="1:12" ht="30">
      <c r="A38" s="106" t="s">
        <v>125</v>
      </c>
      <c r="B38" s="80">
        <v>532</v>
      </c>
      <c r="C38" s="67" t="s">
        <v>9</v>
      </c>
      <c r="D38" s="67" t="s">
        <v>11</v>
      </c>
      <c r="E38" s="55" t="s">
        <v>82</v>
      </c>
      <c r="F38" s="67" t="s">
        <v>29</v>
      </c>
      <c r="G38" s="110">
        <v>13.4</v>
      </c>
      <c r="H38" s="110">
        <v>13.5</v>
      </c>
      <c r="I38" s="1"/>
      <c r="J38" s="1"/>
      <c r="K38" s="1"/>
      <c r="L38" s="1"/>
    </row>
    <row r="39" spans="1:12" ht="15.75">
      <c r="A39" s="75" t="s">
        <v>105</v>
      </c>
      <c r="B39" s="79">
        <v>532</v>
      </c>
      <c r="C39" s="111" t="s">
        <v>10</v>
      </c>
      <c r="D39" s="111" t="s">
        <v>16</v>
      </c>
      <c r="E39" s="56"/>
      <c r="F39" s="111"/>
      <c r="G39" s="112">
        <f aca="true" t="shared" si="3" ref="G39:H44">G40</f>
        <v>2080.67</v>
      </c>
      <c r="H39" s="112">
        <f t="shared" si="3"/>
        <v>2158.82</v>
      </c>
      <c r="I39" s="1"/>
      <c r="J39" s="1"/>
      <c r="K39" s="1"/>
      <c r="L39" s="1"/>
    </row>
    <row r="40" spans="1:12" ht="15.75">
      <c r="A40" s="75" t="s">
        <v>106</v>
      </c>
      <c r="B40" s="79">
        <v>532</v>
      </c>
      <c r="C40" s="111" t="s">
        <v>10</v>
      </c>
      <c r="D40" s="111" t="s">
        <v>97</v>
      </c>
      <c r="E40" s="56"/>
      <c r="F40" s="111"/>
      <c r="G40" s="112">
        <f t="shared" si="3"/>
        <v>2080.67</v>
      </c>
      <c r="H40" s="112">
        <f t="shared" si="3"/>
        <v>2158.82</v>
      </c>
      <c r="I40" s="1"/>
      <c r="J40" s="1"/>
      <c r="K40" s="1"/>
      <c r="L40" s="1"/>
    </row>
    <row r="41" spans="1:12" ht="63">
      <c r="A41" s="113" t="s">
        <v>99</v>
      </c>
      <c r="B41" s="79">
        <v>532</v>
      </c>
      <c r="C41" s="111" t="s">
        <v>10</v>
      </c>
      <c r="D41" s="111" t="s">
        <v>97</v>
      </c>
      <c r="E41" s="64" t="s">
        <v>33</v>
      </c>
      <c r="F41" s="111"/>
      <c r="G41" s="112">
        <f t="shared" si="3"/>
        <v>2080.67</v>
      </c>
      <c r="H41" s="112">
        <f t="shared" si="3"/>
        <v>2158.82</v>
      </c>
      <c r="I41" s="1"/>
      <c r="J41" s="1"/>
      <c r="K41" s="1"/>
      <c r="L41" s="1"/>
    </row>
    <row r="42" spans="1:12" ht="78.75">
      <c r="A42" s="75" t="s">
        <v>101</v>
      </c>
      <c r="B42" s="79">
        <v>532</v>
      </c>
      <c r="C42" s="111" t="s">
        <v>10</v>
      </c>
      <c r="D42" s="111" t="s">
        <v>97</v>
      </c>
      <c r="E42" s="64" t="s">
        <v>100</v>
      </c>
      <c r="F42" s="111"/>
      <c r="G42" s="112">
        <f t="shared" si="3"/>
        <v>2080.67</v>
      </c>
      <c r="H42" s="112">
        <f t="shared" si="3"/>
        <v>2158.82</v>
      </c>
      <c r="I42" s="1"/>
      <c r="J42" s="1"/>
      <c r="K42" s="1"/>
      <c r="L42" s="1"/>
    </row>
    <row r="43" spans="1:12" ht="31.5">
      <c r="A43" s="76" t="s">
        <v>37</v>
      </c>
      <c r="B43" s="80">
        <v>532</v>
      </c>
      <c r="C43" s="67" t="s">
        <v>10</v>
      </c>
      <c r="D43" s="67" t="s">
        <v>97</v>
      </c>
      <c r="E43" s="55" t="s">
        <v>102</v>
      </c>
      <c r="F43" s="67"/>
      <c r="G43" s="110">
        <f t="shared" si="3"/>
        <v>2080.67</v>
      </c>
      <c r="H43" s="110">
        <f t="shared" si="3"/>
        <v>2158.82</v>
      </c>
      <c r="I43" s="1"/>
      <c r="J43" s="1"/>
      <c r="K43" s="1"/>
      <c r="L43" s="1"/>
    </row>
    <row r="44" spans="1:12" ht="126">
      <c r="A44" s="76" t="s">
        <v>107</v>
      </c>
      <c r="B44" s="80">
        <v>532</v>
      </c>
      <c r="C44" s="55" t="s">
        <v>10</v>
      </c>
      <c r="D44" s="55" t="s">
        <v>97</v>
      </c>
      <c r="E44" s="55" t="s">
        <v>108</v>
      </c>
      <c r="F44" s="55"/>
      <c r="G44" s="81">
        <f t="shared" si="3"/>
        <v>2080.67</v>
      </c>
      <c r="H44" s="81">
        <f t="shared" si="3"/>
        <v>2158.82</v>
      </c>
      <c r="I44" s="1"/>
      <c r="J44" s="1"/>
      <c r="K44" s="1"/>
      <c r="L44" s="1"/>
    </row>
    <row r="45" spans="1:12" ht="47.25">
      <c r="A45" s="77" t="s">
        <v>77</v>
      </c>
      <c r="B45" s="80">
        <v>532</v>
      </c>
      <c r="C45" s="55" t="s">
        <v>10</v>
      </c>
      <c r="D45" s="55" t="s">
        <v>97</v>
      </c>
      <c r="E45" s="55" t="s">
        <v>108</v>
      </c>
      <c r="F45" s="55" t="s">
        <v>29</v>
      </c>
      <c r="G45" s="36">
        <v>2080.67</v>
      </c>
      <c r="H45" s="36">
        <v>2158.82</v>
      </c>
      <c r="I45" s="1"/>
      <c r="J45" s="1"/>
      <c r="K45" s="1"/>
      <c r="L45" s="1"/>
    </row>
    <row r="46" spans="1:12" ht="15">
      <c r="A46" s="109" t="s">
        <v>71</v>
      </c>
      <c r="B46" s="79">
        <v>532</v>
      </c>
      <c r="C46" s="64" t="s">
        <v>56</v>
      </c>
      <c r="D46" s="64" t="s">
        <v>16</v>
      </c>
      <c r="E46" s="67"/>
      <c r="F46" s="55"/>
      <c r="G46" s="112">
        <f aca="true" t="shared" si="4" ref="G46:H51">G47</f>
        <v>151.7</v>
      </c>
      <c r="H46" s="112">
        <f t="shared" si="4"/>
        <v>158.68</v>
      </c>
      <c r="I46" s="1"/>
      <c r="J46" s="1"/>
      <c r="K46" s="1"/>
      <c r="L46" s="1"/>
    </row>
    <row r="47" spans="1:12" ht="15">
      <c r="A47" s="109" t="s">
        <v>72</v>
      </c>
      <c r="B47" s="79">
        <v>532</v>
      </c>
      <c r="C47" s="64" t="s">
        <v>56</v>
      </c>
      <c r="D47" s="64" t="s">
        <v>11</v>
      </c>
      <c r="E47" s="67"/>
      <c r="F47" s="55"/>
      <c r="G47" s="112">
        <f t="shared" si="4"/>
        <v>151.7</v>
      </c>
      <c r="H47" s="112">
        <f t="shared" si="4"/>
        <v>158.68</v>
      </c>
      <c r="I47" s="1"/>
      <c r="J47" s="1"/>
      <c r="K47" s="1"/>
      <c r="L47" s="1"/>
    </row>
    <row r="48" spans="1:12" ht="78.75">
      <c r="A48" s="13" t="s">
        <v>93</v>
      </c>
      <c r="B48" s="114">
        <v>532</v>
      </c>
      <c r="C48" s="56" t="s">
        <v>56</v>
      </c>
      <c r="D48" s="56" t="s">
        <v>11</v>
      </c>
      <c r="E48" s="42" t="s">
        <v>33</v>
      </c>
      <c r="F48" s="55"/>
      <c r="G48" s="115">
        <f t="shared" si="4"/>
        <v>151.7</v>
      </c>
      <c r="H48" s="115">
        <f t="shared" si="4"/>
        <v>158.68</v>
      </c>
      <c r="I48" s="1"/>
      <c r="J48" s="1"/>
      <c r="K48" s="1"/>
      <c r="L48" s="1"/>
    </row>
    <row r="49" spans="1:12" ht="47.25">
      <c r="A49" s="40" t="s">
        <v>80</v>
      </c>
      <c r="B49" s="114">
        <v>532</v>
      </c>
      <c r="C49" s="56" t="s">
        <v>56</v>
      </c>
      <c r="D49" s="56" t="s">
        <v>11</v>
      </c>
      <c r="E49" s="42" t="s">
        <v>60</v>
      </c>
      <c r="F49" s="60"/>
      <c r="G49" s="115">
        <f t="shared" si="4"/>
        <v>151.7</v>
      </c>
      <c r="H49" s="115">
        <f t="shared" si="4"/>
        <v>158.68</v>
      </c>
      <c r="I49" s="1"/>
      <c r="J49" s="1"/>
      <c r="K49" s="1"/>
      <c r="L49" s="1"/>
    </row>
    <row r="50" spans="1:12" ht="105">
      <c r="A50" s="106" t="s">
        <v>58</v>
      </c>
      <c r="B50" s="116">
        <v>532</v>
      </c>
      <c r="C50" s="117" t="s">
        <v>56</v>
      </c>
      <c r="D50" s="60" t="s">
        <v>11</v>
      </c>
      <c r="E50" s="45" t="s">
        <v>57</v>
      </c>
      <c r="F50" s="55"/>
      <c r="G50" s="118">
        <f t="shared" si="4"/>
        <v>151.7</v>
      </c>
      <c r="H50" s="118">
        <f t="shared" si="4"/>
        <v>158.68</v>
      </c>
      <c r="I50" s="1"/>
      <c r="J50" s="1"/>
      <c r="K50" s="1"/>
      <c r="L50" s="1"/>
    </row>
    <row r="51" spans="1:12" ht="15">
      <c r="A51" s="106" t="s">
        <v>59</v>
      </c>
      <c r="B51" s="80">
        <v>532</v>
      </c>
      <c r="C51" s="55" t="s">
        <v>56</v>
      </c>
      <c r="D51" s="55" t="s">
        <v>11</v>
      </c>
      <c r="E51" s="67" t="s">
        <v>126</v>
      </c>
      <c r="F51" s="55"/>
      <c r="G51" s="110">
        <f t="shared" si="4"/>
        <v>151.7</v>
      </c>
      <c r="H51" s="110">
        <f t="shared" si="4"/>
        <v>158.68</v>
      </c>
      <c r="I51" s="1"/>
      <c r="J51" s="1"/>
      <c r="K51" s="1"/>
      <c r="L51" s="1"/>
    </row>
    <row r="52" spans="1:12" ht="15">
      <c r="A52" s="106" t="s">
        <v>127</v>
      </c>
      <c r="B52" s="80">
        <v>532</v>
      </c>
      <c r="C52" s="55" t="s">
        <v>56</v>
      </c>
      <c r="D52" s="55" t="s">
        <v>11</v>
      </c>
      <c r="E52" s="67" t="s">
        <v>126</v>
      </c>
      <c r="F52" s="55" t="s">
        <v>84</v>
      </c>
      <c r="G52" s="110">
        <v>151.7</v>
      </c>
      <c r="H52" s="110">
        <v>158.68</v>
      </c>
      <c r="I52" s="1"/>
      <c r="J52" s="1"/>
      <c r="K52" s="1"/>
      <c r="L52" s="1"/>
    </row>
    <row r="53" spans="1:12" ht="15">
      <c r="A53" s="99" t="s">
        <v>15</v>
      </c>
      <c r="B53" s="80"/>
      <c r="C53" s="65"/>
      <c r="D53" s="65"/>
      <c r="E53" s="65"/>
      <c r="F53" s="65"/>
      <c r="G53" s="103">
        <f>G46+G39+G31+G17</f>
        <v>4243.64</v>
      </c>
      <c r="H53" s="103">
        <f>H46+H39+H31+H17</f>
        <v>4317.8</v>
      </c>
      <c r="I53" s="1"/>
      <c r="J53" s="1"/>
      <c r="K53" s="1"/>
      <c r="L53" s="1"/>
    </row>
    <row r="58" spans="1:7" ht="15.75">
      <c r="A58" s="1"/>
      <c r="B58" s="1"/>
      <c r="C58" s="1"/>
      <c r="D58" s="1"/>
      <c r="E58" s="1"/>
      <c r="F58" s="1"/>
      <c r="G58" s="2" t="s">
        <v>128</v>
      </c>
    </row>
    <row r="59" spans="1:7" ht="15.75">
      <c r="A59" s="1"/>
      <c r="B59" s="1"/>
      <c r="C59" s="1"/>
      <c r="D59" s="1"/>
      <c r="E59" s="1"/>
      <c r="F59" s="1"/>
      <c r="G59" s="2" t="s">
        <v>54</v>
      </c>
    </row>
    <row r="60" spans="1:7" ht="15.75">
      <c r="A60" s="1"/>
      <c r="B60" s="1"/>
      <c r="C60" s="1"/>
      <c r="D60" s="1"/>
      <c r="E60" s="1"/>
      <c r="F60" s="1"/>
      <c r="G60" s="2" t="s">
        <v>86</v>
      </c>
    </row>
    <row r="61" spans="1:7" ht="15.75">
      <c r="A61" s="119"/>
      <c r="B61" s="1"/>
      <c r="C61" s="1"/>
      <c r="D61" s="84" t="s">
        <v>129</v>
      </c>
      <c r="E61" s="84"/>
      <c r="F61" s="84"/>
      <c r="G61" s="84"/>
    </row>
    <row r="62" spans="1:7" ht="15.75">
      <c r="A62" s="1"/>
      <c r="B62" s="1"/>
      <c r="C62" s="1"/>
      <c r="D62" s="1"/>
      <c r="E62" s="1"/>
      <c r="F62" s="1"/>
      <c r="G62" s="2" t="s">
        <v>130</v>
      </c>
    </row>
    <row r="63" spans="1:7" ht="12.75">
      <c r="A63" s="1"/>
      <c r="B63" s="1"/>
      <c r="C63" s="1"/>
      <c r="D63" s="1"/>
      <c r="E63" s="1"/>
      <c r="F63" s="1"/>
      <c r="G63" s="1"/>
    </row>
    <row r="64" spans="1:7" ht="15.75">
      <c r="A64" s="83" t="s">
        <v>131</v>
      </c>
      <c r="B64" s="83"/>
      <c r="C64" s="83"/>
      <c r="D64" s="83"/>
      <c r="E64" s="83"/>
      <c r="F64" s="83"/>
      <c r="G64" s="83"/>
    </row>
    <row r="65" spans="1:7" ht="15.75">
      <c r="A65" s="3"/>
      <c r="B65" s="3"/>
      <c r="C65" s="3"/>
      <c r="D65" s="3"/>
      <c r="E65" s="3"/>
      <c r="F65" s="3"/>
      <c r="G65" s="3"/>
    </row>
    <row r="66" spans="1:7" ht="12.75">
      <c r="A66" s="1"/>
      <c r="B66" s="1"/>
      <c r="C66" s="1"/>
      <c r="D66" s="1"/>
      <c r="E66" s="1"/>
      <c r="F66" s="1"/>
      <c r="G66" s="5" t="s">
        <v>26</v>
      </c>
    </row>
    <row r="67" spans="1:7" ht="15.75">
      <c r="A67" s="6" t="s">
        <v>0</v>
      </c>
      <c r="B67" s="7"/>
      <c r="C67" s="8" t="s">
        <v>1</v>
      </c>
      <c r="D67" s="9"/>
      <c r="E67" s="9"/>
      <c r="F67" s="120" t="s">
        <v>124</v>
      </c>
      <c r="G67" s="120" t="s">
        <v>132</v>
      </c>
    </row>
    <row r="68" spans="1:7" ht="15.75">
      <c r="A68" s="10"/>
      <c r="B68" s="68" t="s">
        <v>3</v>
      </c>
      <c r="C68" s="68" t="s">
        <v>4</v>
      </c>
      <c r="D68" s="68" t="s">
        <v>5</v>
      </c>
      <c r="E68" s="121" t="s">
        <v>6</v>
      </c>
      <c r="F68" s="122"/>
      <c r="G68" s="122"/>
    </row>
    <row r="69" spans="1:7" ht="15.75">
      <c r="A69" s="13" t="s">
        <v>7</v>
      </c>
      <c r="B69" s="14" t="s">
        <v>8</v>
      </c>
      <c r="C69" s="14" t="s">
        <v>16</v>
      </c>
      <c r="D69" s="15"/>
      <c r="E69" s="15"/>
      <c r="F69" s="16">
        <f>F70+F76</f>
        <v>1896.3700000000001</v>
      </c>
      <c r="G69" s="16">
        <f>G70+G76</f>
        <v>1884.8000000000002</v>
      </c>
    </row>
    <row r="70" spans="1:7" ht="47.25">
      <c r="A70" s="17" t="s">
        <v>75</v>
      </c>
      <c r="B70" s="30" t="s">
        <v>8</v>
      </c>
      <c r="C70" s="30" t="s">
        <v>9</v>
      </c>
      <c r="D70" s="28"/>
      <c r="E70" s="28"/>
      <c r="F70" s="31">
        <f aca="true" t="shared" si="5" ref="F70:G74">F71</f>
        <v>262.7</v>
      </c>
      <c r="G70" s="31">
        <f t="shared" si="5"/>
        <v>240.37</v>
      </c>
    </row>
    <row r="71" spans="1:7" ht="78.75">
      <c r="A71" s="13" t="s">
        <v>93</v>
      </c>
      <c r="B71" s="30" t="s">
        <v>8</v>
      </c>
      <c r="C71" s="30" t="s">
        <v>9</v>
      </c>
      <c r="D71" s="30" t="s">
        <v>33</v>
      </c>
      <c r="E71" s="23"/>
      <c r="F71" s="29">
        <f t="shared" si="5"/>
        <v>262.7</v>
      </c>
      <c r="G71" s="29">
        <f t="shared" si="5"/>
        <v>240.37</v>
      </c>
    </row>
    <row r="72" spans="1:7" ht="47.25">
      <c r="A72" s="21" t="s">
        <v>76</v>
      </c>
      <c r="B72" s="14" t="s">
        <v>8</v>
      </c>
      <c r="C72" s="14" t="s">
        <v>9</v>
      </c>
      <c r="D72" s="14" t="s">
        <v>48</v>
      </c>
      <c r="E72" s="23"/>
      <c r="F72" s="24">
        <f t="shared" si="5"/>
        <v>262.7</v>
      </c>
      <c r="G72" s="24">
        <f t="shared" si="5"/>
        <v>240.37</v>
      </c>
    </row>
    <row r="73" spans="1:7" ht="15.75">
      <c r="A73" s="22" t="s">
        <v>34</v>
      </c>
      <c r="B73" s="23" t="s">
        <v>8</v>
      </c>
      <c r="C73" s="23" t="s">
        <v>9</v>
      </c>
      <c r="D73" s="23" t="s">
        <v>49</v>
      </c>
      <c r="E73" s="23"/>
      <c r="F73" s="24">
        <f t="shared" si="5"/>
        <v>262.7</v>
      </c>
      <c r="G73" s="24">
        <f t="shared" si="5"/>
        <v>240.37</v>
      </c>
    </row>
    <row r="74" spans="1:7" ht="15.75">
      <c r="A74" s="22" t="s">
        <v>40</v>
      </c>
      <c r="B74" s="23" t="s">
        <v>8</v>
      </c>
      <c r="C74" s="23" t="s">
        <v>9</v>
      </c>
      <c r="D74" s="23" t="s">
        <v>50</v>
      </c>
      <c r="E74" s="23"/>
      <c r="F74" s="24">
        <f t="shared" si="5"/>
        <v>262.7</v>
      </c>
      <c r="G74" s="24">
        <f t="shared" si="5"/>
        <v>240.37</v>
      </c>
    </row>
    <row r="75" spans="1:7" ht="94.5">
      <c r="A75" s="22" t="s">
        <v>28</v>
      </c>
      <c r="B75" s="19" t="s">
        <v>8</v>
      </c>
      <c r="C75" s="19" t="s">
        <v>9</v>
      </c>
      <c r="D75" s="19" t="s">
        <v>50</v>
      </c>
      <c r="E75" s="25" t="s">
        <v>27</v>
      </c>
      <c r="F75" s="26">
        <v>262.7</v>
      </c>
      <c r="G75" s="26">
        <v>240.37</v>
      </c>
    </row>
    <row r="76" spans="1:7" ht="78.75">
      <c r="A76" s="27" t="s">
        <v>30</v>
      </c>
      <c r="B76" s="18" t="s">
        <v>8</v>
      </c>
      <c r="C76" s="18" t="s">
        <v>10</v>
      </c>
      <c r="D76" s="19"/>
      <c r="E76" s="19"/>
      <c r="F76" s="20">
        <f aca="true" t="shared" si="6" ref="F76:G79">F77</f>
        <v>1633.67</v>
      </c>
      <c r="G76" s="20">
        <f t="shared" si="6"/>
        <v>1644.43</v>
      </c>
    </row>
    <row r="77" spans="1:7" ht="78.75">
      <c r="A77" s="13" t="s">
        <v>93</v>
      </c>
      <c r="B77" s="18" t="s">
        <v>8</v>
      </c>
      <c r="C77" s="18" t="s">
        <v>10</v>
      </c>
      <c r="D77" s="18" t="s">
        <v>33</v>
      </c>
      <c r="E77" s="19"/>
      <c r="F77" s="20">
        <f t="shared" si="6"/>
        <v>1633.67</v>
      </c>
      <c r="G77" s="20">
        <f t="shared" si="6"/>
        <v>1644.43</v>
      </c>
    </row>
    <row r="78" spans="1:7" ht="47.25">
      <c r="A78" s="21" t="s">
        <v>76</v>
      </c>
      <c r="B78" s="18" t="s">
        <v>8</v>
      </c>
      <c r="C78" s="18" t="s">
        <v>10</v>
      </c>
      <c r="D78" s="18" t="s">
        <v>48</v>
      </c>
      <c r="E78" s="19"/>
      <c r="F78" s="20">
        <f t="shared" si="6"/>
        <v>1633.67</v>
      </c>
      <c r="G78" s="20">
        <f t="shared" si="6"/>
        <v>1644.43</v>
      </c>
    </row>
    <row r="79" spans="1:7" ht="15.75">
      <c r="A79" s="22" t="s">
        <v>34</v>
      </c>
      <c r="B79" s="28" t="s">
        <v>8</v>
      </c>
      <c r="C79" s="28" t="s">
        <v>10</v>
      </c>
      <c r="D79" s="28" t="s">
        <v>49</v>
      </c>
      <c r="E79" s="28"/>
      <c r="F79" s="29">
        <f t="shared" si="6"/>
        <v>1633.67</v>
      </c>
      <c r="G79" s="29">
        <f t="shared" si="6"/>
        <v>1644.43</v>
      </c>
    </row>
    <row r="80" spans="1:7" ht="31.5">
      <c r="A80" s="22" t="s">
        <v>41</v>
      </c>
      <c r="B80" s="19" t="s">
        <v>8</v>
      </c>
      <c r="C80" s="19" t="s">
        <v>10</v>
      </c>
      <c r="D80" s="19" t="s">
        <v>51</v>
      </c>
      <c r="E80" s="19"/>
      <c r="F80" s="26">
        <f>F82+F81</f>
        <v>1633.67</v>
      </c>
      <c r="G80" s="26">
        <f>G81+G82</f>
        <v>1644.43</v>
      </c>
    </row>
    <row r="81" spans="1:7" ht="94.5">
      <c r="A81" s="22" t="s">
        <v>28</v>
      </c>
      <c r="B81" s="19" t="s">
        <v>8</v>
      </c>
      <c r="C81" s="19" t="s">
        <v>10</v>
      </c>
      <c r="D81" s="19" t="s">
        <v>51</v>
      </c>
      <c r="E81" s="19" t="s">
        <v>27</v>
      </c>
      <c r="F81" s="26">
        <v>1622.13</v>
      </c>
      <c r="G81" s="26">
        <v>1622.13</v>
      </c>
    </row>
    <row r="82" spans="1:7" ht="31.5">
      <c r="A82" s="22" t="s">
        <v>125</v>
      </c>
      <c r="B82" s="19" t="s">
        <v>8</v>
      </c>
      <c r="C82" s="19" t="s">
        <v>10</v>
      </c>
      <c r="D82" s="19" t="s">
        <v>51</v>
      </c>
      <c r="E82" s="19" t="s">
        <v>29</v>
      </c>
      <c r="F82" s="26">
        <v>11.54</v>
      </c>
      <c r="G82" s="26">
        <v>22.3</v>
      </c>
    </row>
    <row r="83" spans="1:7" ht="15.75">
      <c r="A83" s="32" t="s">
        <v>19</v>
      </c>
      <c r="B83" s="14" t="s">
        <v>9</v>
      </c>
      <c r="C83" s="14" t="s">
        <v>16</v>
      </c>
      <c r="D83" s="23"/>
      <c r="E83" s="23"/>
      <c r="F83" s="16">
        <f aca="true" t="shared" si="7" ref="F83:G87">F84</f>
        <v>114.9</v>
      </c>
      <c r="G83" s="16">
        <f t="shared" si="7"/>
        <v>115.5</v>
      </c>
    </row>
    <row r="84" spans="1:7" ht="31.5">
      <c r="A84" s="17" t="s">
        <v>25</v>
      </c>
      <c r="B84" s="18" t="s">
        <v>9</v>
      </c>
      <c r="C84" s="18" t="s">
        <v>11</v>
      </c>
      <c r="D84" s="30"/>
      <c r="E84" s="30"/>
      <c r="F84" s="20">
        <f t="shared" si="7"/>
        <v>114.9</v>
      </c>
      <c r="G84" s="20">
        <f t="shared" si="7"/>
        <v>115.5</v>
      </c>
    </row>
    <row r="85" spans="1:7" ht="78.75">
      <c r="A85" s="13" t="s">
        <v>93</v>
      </c>
      <c r="B85" s="18" t="s">
        <v>9</v>
      </c>
      <c r="C85" s="18" t="s">
        <v>11</v>
      </c>
      <c r="D85" s="18" t="s">
        <v>33</v>
      </c>
      <c r="E85" s="30"/>
      <c r="F85" s="20">
        <f>F87</f>
        <v>114.9</v>
      </c>
      <c r="G85" s="20">
        <f>G87</f>
        <v>115.5</v>
      </c>
    </row>
    <row r="86" spans="1:7" ht="47.25">
      <c r="A86" s="21" t="s">
        <v>76</v>
      </c>
      <c r="B86" s="18" t="s">
        <v>9</v>
      </c>
      <c r="C86" s="18" t="s">
        <v>11</v>
      </c>
      <c r="D86" s="18" t="s">
        <v>48</v>
      </c>
      <c r="E86" s="30"/>
      <c r="F86" s="20">
        <f>F87</f>
        <v>114.9</v>
      </c>
      <c r="G86" s="20">
        <f>G87</f>
        <v>115.5</v>
      </c>
    </row>
    <row r="87" spans="1:7" ht="141.75">
      <c r="A87" s="22" t="s">
        <v>36</v>
      </c>
      <c r="B87" s="19" t="s">
        <v>9</v>
      </c>
      <c r="C87" s="19" t="s">
        <v>11</v>
      </c>
      <c r="D87" s="19" t="s">
        <v>81</v>
      </c>
      <c r="E87" s="30"/>
      <c r="F87" s="26">
        <f t="shared" si="7"/>
        <v>114.9</v>
      </c>
      <c r="G87" s="26">
        <f t="shared" si="7"/>
        <v>115.5</v>
      </c>
    </row>
    <row r="88" spans="1:7" ht="47.25">
      <c r="A88" s="22" t="s">
        <v>42</v>
      </c>
      <c r="B88" s="19" t="s">
        <v>9</v>
      </c>
      <c r="C88" s="19" t="s">
        <v>11</v>
      </c>
      <c r="D88" s="19" t="s">
        <v>82</v>
      </c>
      <c r="E88" s="18"/>
      <c r="F88" s="26">
        <f>F89+F90</f>
        <v>114.9</v>
      </c>
      <c r="G88" s="26">
        <f>G89+G90</f>
        <v>115.5</v>
      </c>
    </row>
    <row r="89" spans="1:7" ht="94.5">
      <c r="A89" s="22" t="s">
        <v>28</v>
      </c>
      <c r="B89" s="33" t="s">
        <v>9</v>
      </c>
      <c r="C89" s="33" t="s">
        <v>11</v>
      </c>
      <c r="D89" s="19" t="s">
        <v>82</v>
      </c>
      <c r="E89" s="33" t="s">
        <v>27</v>
      </c>
      <c r="F89" s="34">
        <v>101.5</v>
      </c>
      <c r="G89" s="34">
        <v>102</v>
      </c>
    </row>
    <row r="90" spans="1:7" ht="31.5">
      <c r="A90" s="22" t="s">
        <v>125</v>
      </c>
      <c r="B90" s="33" t="s">
        <v>9</v>
      </c>
      <c r="C90" s="33" t="s">
        <v>11</v>
      </c>
      <c r="D90" s="19" t="s">
        <v>82</v>
      </c>
      <c r="E90" s="33" t="s">
        <v>29</v>
      </c>
      <c r="F90" s="34">
        <v>13.4</v>
      </c>
      <c r="G90" s="34">
        <v>13.5</v>
      </c>
    </row>
    <row r="91" spans="1:7" ht="15.75">
      <c r="A91" s="75" t="s">
        <v>105</v>
      </c>
      <c r="B91" s="123" t="s">
        <v>10</v>
      </c>
      <c r="C91" s="123" t="s">
        <v>16</v>
      </c>
      <c r="D91" s="30"/>
      <c r="E91" s="69"/>
      <c r="F91" s="41">
        <f aca="true" t="shared" si="8" ref="F91:G96">F92</f>
        <v>2080.67</v>
      </c>
      <c r="G91" s="41">
        <f t="shared" si="8"/>
        <v>2158.82</v>
      </c>
    </row>
    <row r="92" spans="1:7" ht="15.75">
      <c r="A92" s="75" t="s">
        <v>106</v>
      </c>
      <c r="B92" s="69" t="s">
        <v>10</v>
      </c>
      <c r="C92" s="69" t="s">
        <v>97</v>
      </c>
      <c r="D92" s="30"/>
      <c r="E92" s="69"/>
      <c r="F92" s="41">
        <f t="shared" si="8"/>
        <v>2080.67</v>
      </c>
      <c r="G92" s="41">
        <f t="shared" si="8"/>
        <v>2158.82</v>
      </c>
    </row>
    <row r="93" spans="1:7" ht="63">
      <c r="A93" s="71" t="s">
        <v>99</v>
      </c>
      <c r="B93" s="69" t="s">
        <v>10</v>
      </c>
      <c r="C93" s="69" t="s">
        <v>97</v>
      </c>
      <c r="D93" s="30" t="s">
        <v>33</v>
      </c>
      <c r="E93" s="69"/>
      <c r="F93" s="41">
        <f t="shared" si="8"/>
        <v>2080.67</v>
      </c>
      <c r="G93" s="41">
        <f t="shared" si="8"/>
        <v>2158.82</v>
      </c>
    </row>
    <row r="94" spans="1:7" ht="78.75">
      <c r="A94" s="75" t="s">
        <v>101</v>
      </c>
      <c r="B94" s="69" t="s">
        <v>10</v>
      </c>
      <c r="C94" s="69" t="s">
        <v>97</v>
      </c>
      <c r="D94" s="30" t="s">
        <v>100</v>
      </c>
      <c r="E94" s="69"/>
      <c r="F94" s="41">
        <f t="shared" si="8"/>
        <v>2080.67</v>
      </c>
      <c r="G94" s="41">
        <f t="shared" si="8"/>
        <v>2158.82</v>
      </c>
    </row>
    <row r="95" spans="1:7" ht="31.5">
      <c r="A95" s="76" t="s">
        <v>37</v>
      </c>
      <c r="B95" s="35" t="s">
        <v>10</v>
      </c>
      <c r="C95" s="35" t="s">
        <v>97</v>
      </c>
      <c r="D95" s="28" t="s">
        <v>102</v>
      </c>
      <c r="E95" s="35"/>
      <c r="F95" s="36">
        <f t="shared" si="8"/>
        <v>2080.67</v>
      </c>
      <c r="G95" s="36">
        <f t="shared" si="8"/>
        <v>2158.82</v>
      </c>
    </row>
    <row r="96" spans="1:7" ht="126">
      <c r="A96" s="76" t="s">
        <v>107</v>
      </c>
      <c r="B96" s="35" t="s">
        <v>10</v>
      </c>
      <c r="C96" s="35" t="s">
        <v>97</v>
      </c>
      <c r="D96" s="28" t="s">
        <v>108</v>
      </c>
      <c r="E96" s="35"/>
      <c r="F96" s="36">
        <f t="shared" si="8"/>
        <v>2080.67</v>
      </c>
      <c r="G96" s="36">
        <f t="shared" si="8"/>
        <v>2158.82</v>
      </c>
    </row>
    <row r="97" spans="1:7" ht="47.25">
      <c r="A97" s="77" t="s">
        <v>77</v>
      </c>
      <c r="B97" s="35" t="s">
        <v>10</v>
      </c>
      <c r="C97" s="35" t="s">
        <v>97</v>
      </c>
      <c r="D97" s="28" t="s">
        <v>108</v>
      </c>
      <c r="E97" s="35" t="s">
        <v>29</v>
      </c>
      <c r="F97" s="36">
        <v>2080.67</v>
      </c>
      <c r="G97" s="36">
        <v>2158.82</v>
      </c>
    </row>
    <row r="98" spans="1:7" ht="15.75">
      <c r="A98" s="17" t="s">
        <v>71</v>
      </c>
      <c r="B98" s="30" t="s">
        <v>56</v>
      </c>
      <c r="C98" s="30" t="s">
        <v>16</v>
      </c>
      <c r="D98" s="35"/>
      <c r="E98" s="28"/>
      <c r="F98" s="41">
        <f>F99</f>
        <v>151.7</v>
      </c>
      <c r="G98" s="41">
        <f>G99</f>
        <v>158.68</v>
      </c>
    </row>
    <row r="99" spans="1:7" ht="15.75">
      <c r="A99" s="17" t="s">
        <v>72</v>
      </c>
      <c r="B99" s="30" t="s">
        <v>56</v>
      </c>
      <c r="C99" s="30" t="s">
        <v>11</v>
      </c>
      <c r="D99" s="35"/>
      <c r="E99" s="28"/>
      <c r="F99" s="41">
        <f>F101</f>
        <v>151.7</v>
      </c>
      <c r="G99" s="41">
        <f>G101</f>
        <v>158.68</v>
      </c>
    </row>
    <row r="100" spans="1:7" ht="78.75">
      <c r="A100" s="13" t="s">
        <v>93</v>
      </c>
      <c r="B100" s="18" t="s">
        <v>56</v>
      </c>
      <c r="C100" s="18" t="s">
        <v>11</v>
      </c>
      <c r="D100" s="123" t="s">
        <v>33</v>
      </c>
      <c r="E100" s="28"/>
      <c r="F100" s="43">
        <f aca="true" t="shared" si="9" ref="F100:G102">F101</f>
        <v>151.7</v>
      </c>
      <c r="G100" s="43">
        <f t="shared" si="9"/>
        <v>158.68</v>
      </c>
    </row>
    <row r="101" spans="1:7" ht="47.25">
      <c r="A101" s="40" t="s">
        <v>80</v>
      </c>
      <c r="B101" s="18" t="s">
        <v>56</v>
      </c>
      <c r="C101" s="18" t="s">
        <v>11</v>
      </c>
      <c r="D101" s="123" t="s">
        <v>60</v>
      </c>
      <c r="E101" s="28"/>
      <c r="F101" s="43">
        <f t="shared" si="9"/>
        <v>151.7</v>
      </c>
      <c r="G101" s="43">
        <f t="shared" si="9"/>
        <v>158.68</v>
      </c>
    </row>
    <row r="102" spans="1:7" ht="126">
      <c r="A102" s="44" t="s">
        <v>58</v>
      </c>
      <c r="B102" s="19" t="s">
        <v>56</v>
      </c>
      <c r="C102" s="19" t="s">
        <v>11</v>
      </c>
      <c r="D102" s="124" t="s">
        <v>57</v>
      </c>
      <c r="E102" s="28"/>
      <c r="F102" s="34">
        <f t="shared" si="9"/>
        <v>151.7</v>
      </c>
      <c r="G102" s="34">
        <f t="shared" si="9"/>
        <v>158.68</v>
      </c>
    </row>
    <row r="103" spans="1:7" ht="15.75">
      <c r="A103" s="22" t="s">
        <v>59</v>
      </c>
      <c r="B103" s="28" t="s">
        <v>56</v>
      </c>
      <c r="C103" s="28" t="s">
        <v>11</v>
      </c>
      <c r="D103" s="35" t="s">
        <v>126</v>
      </c>
      <c r="E103" s="28"/>
      <c r="F103" s="36">
        <f>F104</f>
        <v>151.7</v>
      </c>
      <c r="G103" s="36">
        <f>G104</f>
        <v>158.68</v>
      </c>
    </row>
    <row r="104" spans="1:7" ht="47.25">
      <c r="A104" s="22" t="s">
        <v>133</v>
      </c>
      <c r="B104" s="19" t="s">
        <v>56</v>
      </c>
      <c r="C104" s="19" t="s">
        <v>11</v>
      </c>
      <c r="D104" s="33" t="s">
        <v>126</v>
      </c>
      <c r="E104" s="19" t="s">
        <v>84</v>
      </c>
      <c r="F104" s="34">
        <v>151.7</v>
      </c>
      <c r="G104" s="34">
        <v>158.68</v>
      </c>
    </row>
    <row r="105" spans="1:7" ht="15.75">
      <c r="A105" s="32" t="s">
        <v>15</v>
      </c>
      <c r="B105" s="14"/>
      <c r="C105" s="14"/>
      <c r="D105" s="14"/>
      <c r="E105" s="14"/>
      <c r="F105" s="16">
        <f>F98+F91+F83+F69</f>
        <v>4243.64</v>
      </c>
      <c r="G105" s="16">
        <f>G98+G91+G83+G69</f>
        <v>4317.8</v>
      </c>
    </row>
  </sheetData>
  <sheetProtection/>
  <mergeCells count="12">
    <mergeCell ref="D61:G61"/>
    <mergeCell ref="A64:G64"/>
    <mergeCell ref="F67:F68"/>
    <mergeCell ref="G67:G68"/>
    <mergeCell ref="A6:H6"/>
    <mergeCell ref="A7:L7"/>
    <mergeCell ref="B8:H8"/>
    <mergeCell ref="A11:I11"/>
    <mergeCell ref="A12:I12"/>
    <mergeCell ref="B15:F15"/>
    <mergeCell ref="G15:G16"/>
    <mergeCell ref="H15:H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Черниговка1</cp:lastModifiedBy>
  <cp:lastPrinted>2018-11-19T15:35:23Z</cp:lastPrinted>
  <dcterms:created xsi:type="dcterms:W3CDTF">1996-10-08T23:32:33Z</dcterms:created>
  <dcterms:modified xsi:type="dcterms:W3CDTF">2019-05-06T05:00:24Z</dcterms:modified>
  <cp:category/>
  <cp:version/>
  <cp:contentType/>
  <cp:contentStatus/>
</cp:coreProperties>
</file>